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8" activeTab="0"/>
  </bookViews>
  <sheets>
    <sheet name="Załącznik nr 1" sheetId="1" r:id="rId1"/>
  </sheets>
  <definedNames>
    <definedName name="Excel_BuiltIn_Print_Area_1">'Załącznik nr 1'!$A$1:$G$332</definedName>
    <definedName name="_xlnm.Print_Area" localSheetId="0">'Załącznik nr 1'!$A$1:$H$353</definedName>
  </definedNames>
  <calcPr fullCalcOnLoad="1"/>
</workbook>
</file>

<file path=xl/sharedStrings.xml><?xml version="1.0" encoding="utf-8"?>
<sst xmlns="http://schemas.openxmlformats.org/spreadsheetml/2006/main" count="655" uniqueCount="348">
  <si>
    <t> Lp.</t>
  </si>
  <si>
    <t>Asortyment</t>
  </si>
  <si>
    <t>Jednostka miary</t>
  </si>
  <si>
    <t>Ilość</t>
  </si>
  <si>
    <t>Cena jednostkowa netto [zł]</t>
  </si>
  <si>
    <t>Papier toaletowy makulaturowy, szary. Szerokość min. 9 cm, min. 20 mb w rolce. Worek (64 rolki).</t>
  </si>
  <si>
    <t>Worek (64 rolki)</t>
  </si>
  <si>
    <t xml:space="preserve">Papier toaletowy biały. Szerokość min. 9 cm, min. 25 mb w rolce. </t>
  </si>
  <si>
    <t>Rolka</t>
  </si>
  <si>
    <t>Papier toaletowy do dozowników typu Jumbo: szary, jednowarstwowy 0,6 kg, długość min. 145 mb.</t>
  </si>
  <si>
    <t>Sztuka</t>
  </si>
  <si>
    <t>Papier toaletowy 19fi szary PLUS (240m) typ JUMBO. Opakowanie po 12 sztuk.</t>
  </si>
  <si>
    <t>Papier toalet.19fi biały (min.140m) typ JUMBO szer. 9,5cm. Opakowanie po 12sztuk.</t>
  </si>
  <si>
    <t>Pojedyncze ręczniki papierowe składane Z-Z, zielone lub szary. Opakowanie po 4000 sztuk.</t>
  </si>
  <si>
    <t>Ręczniki papierowe do dozownika o średnicy 14 cm z wyciąganą tuleją typu MINI od środka 0,8 kg.</t>
  </si>
  <si>
    <t xml:space="preserve">Sztuka </t>
  </si>
  <si>
    <t>Ręczniki kuchenne białe dwuwarstwowe perforowane, min. 54 listki na rolce. wymiar listka min. 25 x 22,30 cm. Opakowanie po 2 rolki.</t>
  </si>
  <si>
    <t>Ręczniki kuchenne białe trójwarstwowe perforowane , min 54 listki na rolce, wymiar listka 25 x 22,40. Opakowanie po 2 rolki.</t>
  </si>
  <si>
    <t xml:space="preserve">Ręczniki w rolach ze specjalnym adaptorem umożliwiającym dozowanie ręcznika            z automatycznych podajników. Parametry ręcznika: 100% celulozy gofrowany miękki superbiały. Średnica rolki 15cm wysokość rolki 20,6 cm, dł. Rolki 140m              (509 listków) </t>
  </si>
  <si>
    <t>Czyściwo Saga L-1-warstwowe zielone, pojedyncze 35 cm.</t>
  </si>
  <si>
    <t>Czyściwo Białe MAXI śr. 28 cm makulatura 2-warstwowy, wykonany z bibułki tissue - makulaturowej o gramaturze 2 x 20 gr/m2, średnica 28 cm, wys. 27 cm, dł. 280 m, waga rolki 3 kg.</t>
  </si>
  <si>
    <t>Ręczniki białe dwu- lub trzywarstwowe specjalne - niepylące. Opakowanie po 2 rolki.</t>
  </si>
  <si>
    <t>Serwetki papierowe</t>
  </si>
  <si>
    <t>Opakowanie</t>
  </si>
  <si>
    <t>Torby papierowe, różne rozmiary. Opakowanie 1 kg.</t>
  </si>
  <si>
    <t>PUR apple płyn uniwersalny. Pojemność 2 l.</t>
  </si>
  <si>
    <t>"FLOOR" uniwersalny płyn do mycia podłóg, ścian i glazury, jednoczesna dezynfekcja. Pojemność 1 l.</t>
  </si>
  <si>
    <t>"FEJA FP – 1" uniwersalny płyn do mycia powierzchni z lastrico, marmuru, powierzchni drewnianych, glazury, terakoty. Możliwość stosowania do mycia ręcznego lub maszynowego, posiadający właściwości nabłyszczające.                    Pojemność 5 l</t>
  </si>
  <si>
    <t xml:space="preserve">"FP - 2"  płyn uniwersalny, do silnie zabrudzonych powierzchni. Pojemność 1 l. </t>
  </si>
  <si>
    <t>"FEJA FP - 2" płyn do powierzchni silnie zabrudzonych podłogowych                                                            i nadpodłogowych, do usuwania tłuszczów, smarów i sadzy. Możliwość stosowania do mycia ręcznego lub maszynowego. Pojemność 5 l.</t>
  </si>
  <si>
    <t>"AJAX FLORAL FIESTA" uniwersalny płyn do mycia podłóg, długotrwały zapach, rózne zapachy. Pojemność 1 l.</t>
  </si>
  <si>
    <t>1 l</t>
  </si>
  <si>
    <t>"CIF  BRILLIANCE" płyn do mycia podłóg. Pojemność 5 l.</t>
  </si>
  <si>
    <t>„SEPTA FLOOR” płyn do pielęgnacji wszystkich rodzajów posadzek, szybkoschnący, bezsmugowy, antypoślizgowy. Pojemność 1 l.</t>
  </si>
  <si>
    <t>„AGATA” nabłyszczający płyn do podłóg drewnianych. Pojemność 700 ml.</t>
  </si>
  <si>
    <t>"TASKI MAGIC PLUS" gotowa do użycia emulaja do natryskiwania                                                o przyjemnym zapachu i doskonałych właściwościach czyszcząco-konserwujących, specjalnie do użytku z maszyną jednotarczową. Pojemność 10 l.</t>
  </si>
  <si>
    <t>"GP-125" polimer, pasta PCV i kamienia. Pojemność 5 l.</t>
  </si>
  <si>
    <t>"SANIVEX" środek do czyszczenia powierzchni, starych zabrudzeń.</t>
  </si>
  <si>
    <t>"MAXI" płyn do szorowania do maszyn, pojemność 5 l.</t>
  </si>
  <si>
    <t>"ALLkombi" uniwersalny środek czyszczący, głównie do maszyn myjących. Pojemność 5 l.</t>
  </si>
  <si>
    <t xml:space="preserve">Alkaliczny koncentrat do gruntowego czyszczenia "Tornado". Pojemność10 l. </t>
  </si>
  <si>
    <t>"SIDOLUX" płyn uniwersalny, różne zapachy, nadaje połysk mytym powierzchniom, do mycia łazienek i podłóg. Pojemność 1 l.</t>
  </si>
  <si>
    <t>"AJAX" płyn do podłóg zapasowy. Pojemność 1 l.</t>
  </si>
  <si>
    <t>"SILUX" pasta nabłyszczająca do podłóg, środek do pielęgnacji parkietów. Pojemność 500 ml.</t>
  </si>
  <si>
    <t>"SINLUX" pasta emulsyjna do podłóg.</t>
  </si>
  <si>
    <t>"TYTAN" pasta samopołyskowa. Pojemność 700 g.</t>
  </si>
  <si>
    <t>"TYTAN" pasta samopołyskowa. Pojemność 450 g.</t>
  </si>
  <si>
    <t>"EKOLOGICZNA SAMOPOŁYSKOWA" pasta wodna do podłóg z tworzyw sztucznych. Pojemność 1 l.</t>
  </si>
  <si>
    <r>
      <t>"SIDOLUX" emulsja do pielęgnacji parkietów, drewna,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wykładzin PCV, marmuru, lastrica i glazury. Pojemność 1 l.</t>
    </r>
  </si>
  <si>
    <t>Pasta do podłóg "POPULARNA" (w butelkach). Pojemność 440 ml.</t>
  </si>
  <si>
    <t>CLEANLUX" płyn do zmywania pasty Sidolux. Pojemność 500 ml</t>
  </si>
  <si>
    <t xml:space="preserve">„HG czysta błyszcząca podłoga” płyn o świeżym zapachu, do codziennego stosowania, nadający połysk. Pojemność 1l. </t>
  </si>
  <si>
    <t xml:space="preserve">„HG czysty gres” płyn do mycia podłóg i powierzchni z gresu i płytek kamiennych. Pojemność 1l.  </t>
  </si>
  <si>
    <t>"HG płytki ceramiczne i naturalny kamień.Pojemność 1l.</t>
  </si>
  <si>
    <t>"PRONTO" pasta do podłóg drewnianych, nadająca połysk, bez polerowania. Pojemność 750 ml.</t>
  </si>
  <si>
    <t xml:space="preserve">"GLASREIN" płyn do mycia szyb i luster z rozpylaczem. Pojemność 1l. </t>
  </si>
  <si>
    <t>"GLASREIN" płyn do mycia szyb i luster, zapas. Pojemność 1 l.</t>
  </si>
  <si>
    <t>"WINDOW PLUS" płyn do mycia okien z amoniakiem.Pojemność 750 ml.</t>
  </si>
  <si>
    <t>"WINDOW PLUS" płyn do mycia okien z amoniakiem, z rozpylaczem.                                            Pojemność 1 l.</t>
  </si>
  <si>
    <t>"WINDOW PLUS" płyn do mycia okien z octem, z rozpylaczem.                              Pojemność 750 ml.</t>
  </si>
  <si>
    <t xml:space="preserve">"WINDOW PLUS" płyn do mycia okien z octem. Pojemność 750 ml. </t>
  </si>
  <si>
    <t xml:space="preserve">"Mr Muscle" płyn do szyb i innych powierzchni,  zielony z rozpylaczem. Pojemność 500 ml. </t>
  </si>
  <si>
    <t>"AJAX WINDOW" płyn do szyb, z rozpylaczem. Pojemność 750 ml.</t>
  </si>
  <si>
    <t>"AJAX WINDOW" płyn do szyb, zapas. Pojemność 750 ml.</t>
  </si>
  <si>
    <t>"CLIN" płyn do mycia szyb, z rozpylaczem. Pojemność 500 ml.</t>
  </si>
  <si>
    <t>"CLIN" płyn do mycia szyb, zapas. Pojemność 500 ml.</t>
  </si>
  <si>
    <t>"CLIN Antypara" płyn do mycia szyb. Pojemość 500 ml.</t>
  </si>
  <si>
    <t>Multi Sprint pianka do plastików (do mycia ram okiennych plastikowych). Pojemność400 ml.</t>
  </si>
  <si>
    <t>"REMIX-MS" płyn do mycia naczyń. Opakowanie 25 kg.</t>
  </si>
  <si>
    <t>"LUDWIK S" płyn do naczyń cytrynowy lub miętowy.  Pojemność 1 l.</t>
  </si>
  <si>
    <t xml:space="preserve"> "LUDWIK S" płyn do naczyń cytrynowy lub miętowy. Pojemność 5 l.</t>
  </si>
  <si>
    <t>"GOLD CYTRUS" zagęszczony płyn do mycia naczyń. Pojemność 1 l.</t>
  </si>
  <si>
    <t>"FROSCH" cytrynowy balsam do mycia naczyń. Pojemność 500 ml.</t>
  </si>
  <si>
    <t>"PALMOLIVE" płyn do mycia naczyń. Pojemność 500 ml.</t>
  </si>
  <si>
    <t>"MORNING FRESH" płyn do mycia naczyń. Pojemność 500 ml.</t>
  </si>
  <si>
    <t>"REMIX-NO" płyn nabłyszczający do zmywarek. Pojemność 10 l.</t>
  </si>
  <si>
    <t>"TRILUX" płyn do mycia szkła laboratoryjnego. Pojemność 1 l.</t>
  </si>
  <si>
    <t>"SOMAT 7w1" tabletki do zmywarki. Opakowanie po 60 sztuk.</t>
  </si>
  <si>
    <t xml:space="preserve">"CALGONIT" sól ochronna do zmywarek. Opakowanie 1,5 kg. </t>
  </si>
  <si>
    <t>"CALGONIT" płyn nabłyszczający do zmywarek. Pojemność 500 ml.</t>
  </si>
  <si>
    <t>"CALGONIT" proszek do zmywarek. Opakowanie 2,5 kg.</t>
  </si>
  <si>
    <t xml:space="preserve"> "CALGONIT" tabletki do zmywarki. </t>
  </si>
  <si>
    <t>"CALGONIT DOUBLE ACTION" proszek do zmywarek. Opakowanie 2,5 kg.</t>
  </si>
  <si>
    <t>Proszek do zmywarek ROBOT. Opakowanie 1 kg.</t>
  </si>
  <si>
    <t>"PUR" płyn do naczyń. Pojemność 1 l.</t>
  </si>
  <si>
    <t>Kostki do zmywarki.</t>
  </si>
  <si>
    <t>Trzy w jednym płyn nabłyszczający, sól ochronna, proszek do zmywania, kostki.</t>
  </si>
  <si>
    <t>"TYTAN" mleczko do czyszczenia do usuwania brudu, tłuszczu i plam. Pojemność 500 ml.</t>
  </si>
  <si>
    <t>"CIF" mleczko do czyszczenia do usuwania brudu. Pojemność 700 ml.</t>
  </si>
  <si>
    <t>"TYTAN" płyn w sprayu do usuwania przypaleń. Pojemność 500 ml.</t>
  </si>
  <si>
    <t>Cif super uniwersal, spray (niebieski). Pojemność 750 ml.</t>
  </si>
  <si>
    <t>"CIF POWER CERAM" do łazienki w sprayu. Pojemność 750 ml.</t>
  </si>
  <si>
    <t>"CIF POWER CREAM" kuchni w sprayu. Pojemność 750 ml.</t>
  </si>
  <si>
    <t>"CIF STAL NIERDZEWNA" w sprayu. Pojemność 500 ml.</t>
  </si>
  <si>
    <t>"AJAX BAKING SODA" mleczko do czyszczenia,  do usuwania opornego brudu             i tłuszczu, nie rysując powierzchni. Mozliwość stosowania do wszystkich powierzchni emaliowanych, ceramicznych i chromowanych w kuchni i w łazience.Pojemność 700 ml.</t>
  </si>
  <si>
    <t>"AJAX" Lemon lub Fresh, proszek do czyszczenia do usuwania zaschniętego brudu i tłuszczu. Opakowanie 1 kg.</t>
  </si>
  <si>
    <t>"AJAX" Lemon lub Fresh, proszek do czyszczenia do usuwania zaschniętego brudu i tłuszczu. Opakowanie 0,5 kg.</t>
  </si>
  <si>
    <t>"PAN DIX" proszek do szorowania, skutecznie usuwający zabrudzenia. Opakowanie 0,5 kg.</t>
  </si>
  <si>
    <t>"IZO" proszek do czyszczenia z aktywnym tlenem skutecznie usuwający zabrudzenia, pozostawiający świeży zapach. Opakowanie 0,5 kg.</t>
  </si>
  <si>
    <t>"SKRZAT" mleczko do szorowania. Opakowanie 0,45 kg.</t>
  </si>
  <si>
    <t>"GOTIX" pasta do czyszenia urzadzeń sanitarnych. Opakowanie 300g.</t>
  </si>
  <si>
    <t>"SAMA" pasta do czyszczenia. Opakowanie 250 g.</t>
  </si>
  <si>
    <t>"YPLON" proszek do szorowania. Opakowanie 1 kg.</t>
  </si>
  <si>
    <t>"YPLON" płyn uniwersalny. Pojemność1 l.</t>
  </si>
  <si>
    <t>"YPLON" mleczko. Pojemność 1 l.</t>
  </si>
  <si>
    <t>"KRET" środek w granulkach zawierający substancje o działaniu przeciwbakteryjnym, stosowany do syfony zlewu, wanny lub muszli klozetowej. Pojemność 500 ml.</t>
  </si>
  <si>
    <t>"KRET" żel do udrażniania kanalizacji. Pojemność 500 ml.</t>
  </si>
  <si>
    <t>"IZO" odkamieniacz do urządzeń AGD do usuwania kamienia z elementów grzejnych. Saszetka 30 g.</t>
  </si>
  <si>
    <t>"FILIP" kamień i rdza. Pojemność 500 ml.</t>
  </si>
  <si>
    <t>"FILIP" mleczko do czyszczenia, usuwania brudu, tłuszczu i plam. Pojemność            700 ml.</t>
  </si>
  <si>
    <t>"CILIT kamień i rdza" żel do usuwania kamienia oraz rdzy ze zlewozmywaków, baterii łazienkowych i kuchennych, kabin prysznicowych. Pojemność 420 ml.</t>
  </si>
  <si>
    <t>"TERMAX żel Fresh" żel do usuwania przypaleń pochodzenia organicznego                   z patelni, rondli, garnków, piekarników, rusztów i innych powierzchni żaroodpornych, emaliowanych, ceramicznych i ze stali nierdzewnej. Pojemność 250 ml.</t>
  </si>
  <si>
    <t>"TERMAX żel fresh" żel do usuwania przypaleń pochodzenia organicznego                        z patelni, rondli, garnków, piekarników, rusztów i innych powierzchni żaroodpornych, emaliowanych, ceramicznych i ze stali nierdzewnej. Pojemność1 l.</t>
  </si>
  <si>
    <t>"E BOOM" spray  do usuwania przypalonego tłuszczu i brudu z  piekarników, kuchenek, okapów,  blachy do pieczenia, patelni i garnków,  blatów, stołów, zlewów, powierzchni chromowanych, lodówek. Pojemność 1 l.</t>
  </si>
  <si>
    <t>SIN-LUX płyn do mycia. Pojemność 600 ml.</t>
  </si>
  <si>
    <t>"ORO PERFEKT" preparat do usuwania pleśni z rozpylaczem. Pojemność 500 ml.</t>
  </si>
  <si>
    <t>Spray do odtłuszczania piekarników. Pojemność 500 ml.</t>
  </si>
  <si>
    <t>"E BOOM" preparat do usuwania kamienia, rdzy, pleśni i osadu. Pojemność 1 l.</t>
  </si>
  <si>
    <r>
      <t>"DOMESTOS" chlorowy płyn do czyszczenia i dezynfekcji WC.                                   Pojemność 0,75 l</t>
    </r>
    <r>
      <rPr>
        <i/>
        <sz val="11"/>
        <rFont val="Times New Roman"/>
        <family val="1"/>
      </rPr>
      <t>.</t>
    </r>
  </si>
  <si>
    <r>
      <t xml:space="preserve">"SANSED" płyn do WC, nie zawiera chloru. Pojemność 500 g. </t>
    </r>
    <r>
      <rPr>
        <i/>
        <sz val="11"/>
        <rFont val="Times New Roman"/>
        <family val="1"/>
      </rPr>
      <t xml:space="preserve"> </t>
    </r>
  </si>
  <si>
    <t>"DOSIA" żel do WC. Pojemność 750 ml.</t>
  </si>
  <si>
    <t>"TYTAN" płyn do WC. Pojemność 700 ml.</t>
  </si>
  <si>
    <t>"CILIT" płyn do WC. Pojemność 450 ml lub 420 ml.</t>
  </si>
  <si>
    <t>"AJAX" żel do czyszczenia łazienek. Pojemność 500 ml.</t>
  </si>
  <si>
    <t>"AMBI-PUR" żel do WC.</t>
  </si>
  <si>
    <t>"BREF DUO-AKTIV" (odkamieniacz+wybielacz) żel do czyszczenia WC. Pojemność 750 ml.</t>
  </si>
  <si>
    <t>"BREF WC" żel Antibacterial H. Clean.</t>
  </si>
  <si>
    <t>"DR DEVIL" żel do WC. 400 ml z koszyczkiem.</t>
  </si>
  <si>
    <t>"DEVIL" żel do WC. Pojemność 40 ml.</t>
  </si>
  <si>
    <t>WC Hit Gel. Pojemność 750 g.</t>
  </si>
  <si>
    <t>LIZOL płyn dezynfekujący. Pojemność 0,5 l.</t>
  </si>
  <si>
    <t xml:space="preserve">Kostki zapachowe do pisuarów odświeżające i dezynfekujące </t>
  </si>
  <si>
    <t>WC kostka barwiąca (kostka do spłuczki) zapobiegająca odkładaniu się kamienia, dająca obfitą pianę, barwiąca wodę, wygodna w użyciu.</t>
  </si>
  <si>
    <t>Kostka zapachowa do WC  z zawiesiem  odświeżająca,  zapobiegająca  osadzaniu się kamienia, czyści, działająca antybakteryjnie.</t>
  </si>
  <si>
    <t>"DOMESTOS" kostka do WC odświeżająca,  w komplecie z koszyczkiem.</t>
  </si>
  <si>
    <t>"DOMESTOS" kostka do WC, zapas.</t>
  </si>
  <si>
    <t>"BREF DUO AKTIV" z koszyczkiem do WC, 60 ml.</t>
  </si>
  <si>
    <t>"BREF WC DUO-AKTIV" (kostki do WC z zapasem) o zapachu leśnym i morskim.</t>
  </si>
  <si>
    <t>"TOILET DUCK" wkłady żelowe do toalet bez zawieszki.</t>
  </si>
  <si>
    <t>"ACE" wybielacz do usuwania plam z tkanin białych, cytrynowy. Pojemność 1 l.</t>
  </si>
  <si>
    <t>"Hygilen" środek do pielęgnacji urządzeń sanitarnych, do rdzy, kaminia i brudu. Pojemność 1 l.</t>
  </si>
  <si>
    <t>"Kalcinex" odkamieniacz. Pojemność 1 l.</t>
  </si>
  <si>
    <t>"ULVIMA" zapach do toalet, Pojemność 1 l.</t>
  </si>
  <si>
    <t>"ARKO" mydło w kostkach, nawilżające. Waga 100 g.</t>
  </si>
  <si>
    <t>"ARKO" mydło białe z wyciągiem z białek jedwabiu. Waga 100 g.</t>
  </si>
  <si>
    <t>Mydełko hotelowe Dallan. Waga 16 g.</t>
  </si>
  <si>
    <t>"FA" mydło w kostkach zawierające składniki regenerujące, chroni skórę przed przesuszeniem. Waga 100 g, różne kolory.</t>
  </si>
  <si>
    <t>"NIVEA" mydło krem-łagod.. Waga 100 g.</t>
  </si>
  <si>
    <t>Mydło w kostkach LUX, LUKSJA, waga 100 g.</t>
  </si>
  <si>
    <t>"PALMOLIVE" mydło w kostkach, białe. Waga 100 g.</t>
  </si>
  <si>
    <t>"PALMOLIVE" mydło w kostkach, do skóry suchej, o właściwościach nawilżających, regenerujących, z witaminą E i rumiankiem. Waga 100 g.</t>
  </si>
  <si>
    <t>Mydło w płynie białe. Pojemność 5 l.</t>
  </si>
  <si>
    <t>Mydło w pianie do dozowników.</t>
  </si>
  <si>
    <t>Szampon hotelowy Dallan. Waga 20 g.</t>
  </si>
  <si>
    <t>Mydło FP 10 działające profilaktycznie w zapobieganiu skażeniom bakteryjnym i grzybiczym,  do wstępnej dezynfekcji rąk. Pojemność 5 l.</t>
  </si>
  <si>
    <t>Mydło w płynie grapefruit. Pojemność 5 l.</t>
  </si>
  <si>
    <t>Mydło w płynie zielone jabłuszko. Pojemność 5 l.</t>
  </si>
  <si>
    <t>"FASHIONLINE" mydło w płynie białe, konwaliowe (płun do mycia ciała i włosów). Pojemność 5 l.</t>
  </si>
  <si>
    <t>"ON-LINE" mydło w płynie z dozownikiem. Pojemność 500 ml.</t>
  </si>
  <si>
    <t>"PALMOLIVE" mydło w płynie z dozownikiem do suchej skóry, o właściwościach nawilżających i regenerujących. Pojemność 300 ml.</t>
  </si>
  <si>
    <t>"PALMOLIVE" mydło w płynie, zapas.</t>
  </si>
  <si>
    <t>"E" koncentrat do płukania. Pojemność 2 l.</t>
  </si>
  <si>
    <t>"GLOBAL" płyn do płukania tkanin. Pojemność 1 l.</t>
  </si>
  <si>
    <t>"COCOLINO" płun do płukania tkanin. Pojemność 1 l.</t>
  </si>
  <si>
    <t>"LENOR" płyn do płukania tkanin. Pojemność 1l.</t>
  </si>
  <si>
    <t>"SILAN" płyn do płukania tkanin. Pojemność 1l.</t>
  </si>
  <si>
    <t>"PERWOLL BLACK MAGIC" płyn do prania delikatnych tkanin. Pojemność 1 l.</t>
  </si>
  <si>
    <t>"OMO color" proszek do prania tkanin kolorowych. Opakowanie 2 kg.</t>
  </si>
  <si>
    <t>"ARIEL" do bieli lub kolor, proszek do prania. Opakowanie 2 kg.</t>
  </si>
  <si>
    <t>"BONUX" proszek do prania. Opakowanie 2 kg.</t>
  </si>
  <si>
    <t>"VIZIR" proszek do tkanin białych. Opakowanie 2 kg.</t>
  </si>
  <si>
    <t>"VIZIR" proszek do prania tkanin kolorowych. Opakowanie 2 kg.</t>
  </si>
  <si>
    <t>"E" proszek do prania. Opakowanie 3 kg.</t>
  </si>
  <si>
    <t>"PERSIL" proszek do prania biały. Opakowanie 3 kg.</t>
  </si>
  <si>
    <t>"PERSIL" proszek do prania kolor. Opakowanie 3 kg.</t>
  </si>
  <si>
    <t>"BRYZA" proszek do prania. Opakowanie 6 kg.</t>
  </si>
  <si>
    <t>"VIZIR" proszek do prania tkanin kolorowych. Opakowanie 400 g.</t>
  </si>
  <si>
    <t>"VIZIR" proszek do prania tkanin białych. Opakowanie 400 g.</t>
  </si>
  <si>
    <t>"VANISH OXI - ACT" uniwersalny odplamiacz do tkanin, zawierający aktywny tlen całkowicie usuwając plamy. Opakowanie 1 kg.</t>
  </si>
  <si>
    <t>"VANISH OXI-aktion" do białego. Opakowanie po 400g.</t>
  </si>
  <si>
    <t>"VANISH OXI-aktion" do koloru. Opakowanie po 400g.</t>
  </si>
  <si>
    <t>"VANISH" proszek do prania i wybielania firanek. Opakowanie po 400 g.</t>
  </si>
  <si>
    <t>"VANISH" płyn wybielający do płukania firanek. Pojemność 500 ml.</t>
  </si>
  <si>
    <t>"CALGON" środek do zmiękczania wody. Opakowanie 500g.</t>
  </si>
  <si>
    <t>"VANISH" płyn do prania dywanów. Pojemność 1 l.</t>
  </si>
  <si>
    <t>"VANISH" odplamiacz do dywanów i tapicerki (do usuwania plam z kawy, herbaty, czekolady, itp.)</t>
  </si>
  <si>
    <t>"PRONTO" środek do pielęgnacji mebli, niebieski (spray). Pojemność 250 ml.</t>
  </si>
  <si>
    <t>"SILUX" środek do pielegnacji mebli, antistatic, (spray). Pojemność 300 ml.</t>
  </si>
  <si>
    <t>"MEBLIT" emulsja do mebli. Pojemność 150 ml.</t>
  </si>
  <si>
    <t>Ścierka TETRA, obszyta, 70 x 80 cm.</t>
  </si>
  <si>
    <t>Ścierki do podłogi białe lub pomarańczowe, bawełniane, 73 x 53 cm.</t>
  </si>
  <si>
    <t>Ścierki do podłogi białe lub pomarańczowe, bawełniane, 70 x 100 cm.</t>
  </si>
  <si>
    <t>Ściereczki uniwersalne, 36 x 50 cm, opakowanie po 10 sztuk.</t>
  </si>
  <si>
    <t>Ścierka domowa, opakowanie po 3 sztuki.</t>
  </si>
  <si>
    <t>Ścierki do podłogi, flanelowe, duże, 50 x 80 cm.</t>
  </si>
  <si>
    <t>Ścierki do naczyń typu Morena, 380 x 380 mm. Opakowanie po 10 sztuk.</t>
  </si>
  <si>
    <t>Ścierki do mycia naczyń. Opakowanie po 5 sztuk.</t>
  </si>
  <si>
    <t>Ścierka mikrofaza, 32 x 32 cm (żółte).</t>
  </si>
  <si>
    <t xml:space="preserve">Ścierka mikrofaza, 40 x 40 cm. </t>
  </si>
  <si>
    <t>Ścierka ostra.</t>
  </si>
  <si>
    <t>Ścierka do podłogi, szara, 60 x 80 cm.</t>
  </si>
  <si>
    <t>Ścierki do naczyń "Prima". Opakowanie po 10 sztuk</t>
  </si>
  <si>
    <t>Druciak spiralny tradycyjny, opakowanie po 3 sztuki.</t>
  </si>
  <si>
    <t>Zmywak do naczyń gąbka, midi. Opakowanie po 10 sztuk.</t>
  </si>
  <si>
    <t>Zmywak do naczyń gąbka, duża. Opakowanie po 5 sztuk.</t>
  </si>
  <si>
    <t>Gąbka do naczyń PACLAN.</t>
  </si>
  <si>
    <t>Ścierka gąbczasta. Opakowanie po 3sztuki.</t>
  </si>
  <si>
    <t>Ścierka lniana kuchenna, do naczyń, 50 x 80 cm.</t>
  </si>
  <si>
    <t>Szczotka do rąk.</t>
  </si>
  <si>
    <t>Worki na śmieci 35 l, czarne. Opakowanie po 50 sztuk.</t>
  </si>
  <si>
    <t>Worki na śmieci 35 l, niebieskie. Opakowanie po 30 sztuk.</t>
  </si>
  <si>
    <t>Worki na śmieci 120 l, grubsze, mocniejsze. Opakowanie po 50 sztuk.</t>
  </si>
  <si>
    <t>Worki na śmieci 70x110, 120 l, mocne.Opakowanie po 25 sztuk.</t>
  </si>
  <si>
    <t>Worki na śmieci 60 l, (60x80) niebieskie, mocne. Opakowanie po 30 sztuk.</t>
  </si>
  <si>
    <t>Worki na odpady 60 l. Czarne. Opakowanie po 50.</t>
  </si>
  <si>
    <t>Krem glicerynowy do rąk. Tubka 75 g.</t>
  </si>
  <si>
    <t>Krem glicerynowy do rąk. Tubka 100 g.</t>
  </si>
  <si>
    <t>Krem do rąk "Glicea" cytrynowy, aloesowy. Tubka 75 ml.</t>
  </si>
  <si>
    <t>Krem do rąk "Cztery pory roku" glicerynowy z aloesem. Tubka 75 ml.</t>
  </si>
  <si>
    <t>"Nivea" krem do rąk.</t>
  </si>
  <si>
    <t>Rękawice gumowe gospodarcze różne rozmiary.</t>
  </si>
  <si>
    <t>Para</t>
  </si>
  <si>
    <t>Rękawice gumowe (małe) S</t>
  </si>
  <si>
    <t>Rękawice gumowe (średnie) M</t>
  </si>
  <si>
    <t xml:space="preserve">Rękawice gumowe (duże) L </t>
  </si>
  <si>
    <t>Rękawice lateksowe różne rozmiary. Opakowanie po 100 sztuk.</t>
  </si>
  <si>
    <t>Rękawice gumowe,  flokowane, średnie M</t>
  </si>
  <si>
    <t>Rękawice robocze drelichowo-skórzane.</t>
  </si>
  <si>
    <t>Rękawice typu wampirki.</t>
  </si>
  <si>
    <t>Mop  Super Mocio "Vileda"</t>
  </si>
  <si>
    <t xml:space="preserve">Mop do podłóg "Vileda" ultramax - zapas. </t>
  </si>
  <si>
    <t xml:space="preserve">Mop sznurek, maxi </t>
  </si>
  <si>
    <t>Mop sznurkowy, dł. 30 cm, 300 g.</t>
  </si>
  <si>
    <t>Mop sznurkowy, niebieski, średni, waga najmniej 200 g.</t>
  </si>
  <si>
    <t>Mop sznurowy (100% bawełna)średniej długości, gruby typu Tuttomp.</t>
  </si>
  <si>
    <t>Mopy bawełniane o długości 80cm – 100cm</t>
  </si>
  <si>
    <t>Stelaże do w/w mopów</t>
  </si>
  <si>
    <t>Szczotki do WC z pojemnikami (plastikowe), białe, kolorowe.</t>
  </si>
  <si>
    <t>Szczotki do zamiatania włosie sztuczne- plastik, 30 cm + kij wkręcany.</t>
  </si>
  <si>
    <t>Szczotka do zamiatania włosie naturalne drewno 30 cm.</t>
  </si>
  <si>
    <t>Szczotka do zamiatania włosie naturalne drewno 40 cm</t>
  </si>
  <si>
    <t>Kij do szczotki, plastikowy, 130 cm.</t>
  </si>
  <si>
    <t>Kij do szczotki –drewno wkręcany</t>
  </si>
  <si>
    <t xml:space="preserve">Kij do szczotki –drewno wbijany </t>
  </si>
  <si>
    <t>Kij do szczotki, drewniany, 130 cm.</t>
  </si>
  <si>
    <t>Szufelki plastikowe z gumką</t>
  </si>
  <si>
    <t>Zmiotka + szufelka z plastiku z gumką - komplet.</t>
  </si>
  <si>
    <t>Kosze na śmieci plastikowe, z otworami bez pokrywy (ażurowe)</t>
  </si>
  <si>
    <t>Kosze na śmieci z otworami bez pokrywy, 35 l.</t>
  </si>
  <si>
    <t>Kosz na śmieci z pokrywą, 10 l.</t>
  </si>
  <si>
    <t>Kosz na śmieci z ruchomą pokrywką, 10 l.</t>
  </si>
  <si>
    <t>Miska plastikowa 5 l.</t>
  </si>
  <si>
    <t>Miska okrągła, 18 l.</t>
  </si>
  <si>
    <t>Wiadra plastikowe, okrągłe, 12 l.</t>
  </si>
  <si>
    <t>Wiadra plastikowe, okrągłe, 12 l z pokrywką.</t>
  </si>
  <si>
    <t>Wiadro plastikowe okrągłe, 10 l  z pokrywką .</t>
  </si>
  <si>
    <t>Wiadro plastikowe, okrągłe, 10 l.</t>
  </si>
  <si>
    <t>Wiadro metalowe, 10 l.</t>
  </si>
  <si>
    <t>Wiadro z ociekarką, 12 l (żółte, niebieskie, zielone)</t>
  </si>
  <si>
    <t>Wiadro MOP z wyciskaczem (prostokątne).</t>
  </si>
  <si>
    <t>Wiadro MOP, pojemność 10 l.</t>
  </si>
  <si>
    <t>Pad ręczny, zielony</t>
  </si>
  <si>
    <t>Pad ręczny czarny do szorowania.</t>
  </si>
  <si>
    <t>Wkład SPEEDY 40 cm.</t>
  </si>
  <si>
    <t>Wkłady SPEEDY 50 cm (bawełna).</t>
  </si>
  <si>
    <t>Stelaż SPEEDY 50 cm.</t>
  </si>
  <si>
    <t>Pady do maszyny jedno tarczowej (FI16).</t>
  </si>
  <si>
    <t>Pady do maszyny jedno tarczowej (FI17).</t>
  </si>
  <si>
    <t>Szczotka do szkła laboratoryjnego o średnicy 10 mm, z pędzelkiem na końcu.</t>
  </si>
  <si>
    <t>Szczotka do szkła laboratoryjnego o średnicy 15 mm.</t>
  </si>
  <si>
    <t>Szczotka do szkła laboratoryjnego o średnicy 40 mm.</t>
  </si>
  <si>
    <t xml:space="preserve">Szczotki do mycia cylindrów długa. </t>
  </si>
  <si>
    <t>Szczotka do mycia pipet o średnicy 5 mm.</t>
  </si>
  <si>
    <t>Rękawice kwasoodporne mocne różne rozmiary</t>
  </si>
  <si>
    <t>Rękawice Superfood 174 Mapa Professionnel.</t>
  </si>
  <si>
    <t>Folia aluminiowa, 20 m. </t>
  </si>
  <si>
    <t xml:space="preserve"> Gąbka do tablicy na kredę zwykła </t>
  </si>
  <si>
    <t>Odświeżacz typu  BRISE ELECTRIC urządzenie +wkład</t>
  </si>
  <si>
    <t>Odświeżacz powietrza w żelu pozostawiający przyjemny zapach typu BRISE</t>
  </si>
  <si>
    <t>Odświeżacz powietrza BRISE, różne zapachy.</t>
  </si>
  <si>
    <t xml:space="preserve">Odświeżacz powietrza w żelu do pomieszczeń sanitarnych i korytarza. </t>
  </si>
  <si>
    <t>Oświerzacz powietrza BRISE ONE TOUCH, mini spray - morski, konwalia, egzotyczny.</t>
  </si>
  <si>
    <t>Odświerzacz powietrza w sprayu (kwiatowy lub przeciw nikotynowy).</t>
  </si>
  <si>
    <t xml:space="preserve">Odświeżacz BRISE ELECTRIC (wkład) </t>
  </si>
  <si>
    <t>BRISE ESSENSES (dyfuzor zapachu z wkładem).</t>
  </si>
  <si>
    <t>Wkład do dyfuzora Brise Electic, kwiatowy.</t>
  </si>
  <si>
    <t>Raid ELECTRIC urządzenie +wkład</t>
  </si>
  <si>
    <t>Pasta BHP do skutecznego usuwania zabrudzeń, nie powodująca nadmiernego wysuszania skóry rąk typu  BLACK OUT. Opakowanie 500 g.</t>
  </si>
  <si>
    <t>Pasta BHP mydlana do mycia rąk do lekkich zabrudzeń, nie powodująca podrażnień, ekologiczna. Opakowanie 500 g.</t>
  </si>
  <si>
    <t>Wkłady wymienne do filtrów BRITA Classic.</t>
  </si>
  <si>
    <t>Wkłady do filtra Britta typu Maxtra.</t>
  </si>
  <si>
    <t>Woreczki foliowe, 26x35. Opakowanie po 1000 sztuk.</t>
  </si>
  <si>
    <t>Woreczki foliowe, duże śniadaniowe. Opakowanie po 100 sztuk.</t>
  </si>
  <si>
    <t xml:space="preserve">Woreczki śniadaniowe, średnie. Opakowanie po 100 sztuk. </t>
  </si>
  <si>
    <t>Worki do odkurzacza ZELMER typ 1010-0030. Opakowanie po 5 sztuk.</t>
  </si>
  <si>
    <t>Worki papierowe do odkurzacza Elektrolux Z1027V</t>
  </si>
  <si>
    <t>Worki papierowe do odkurzacza Elektrolux E51N, opakowanie po 5 sztuk.</t>
  </si>
  <si>
    <t>Worki papierowe do odkurzacza Zelmer 1120.0.</t>
  </si>
  <si>
    <t>Worki papierowe do odkurzacza Karscher T191.</t>
  </si>
  <si>
    <t>Worki do odkurzacza Elektrolux new XIO.</t>
  </si>
  <si>
    <t>Worki papierowe do odkurzacza Zelmer "Cobra" typ IŻ-2000.</t>
  </si>
  <si>
    <t>Worki papierowe do odkurzacza Hoover typ H-125.</t>
  </si>
  <si>
    <t>Worki do odkurzacza Zelmer Odyssey. Opakowanie po 5 sztuk.</t>
  </si>
  <si>
    <t>Worki do odkurzacza Electrolux Ultrasilent. Opakowanie po 5 sztuk.</t>
  </si>
  <si>
    <t>Worki papierowe do odkurzacza Zelmer 2C10 Plus</t>
  </si>
  <si>
    <t>Worki  do odkurzacza ElektroluxXiO model Z1027 typ EBPO192. Opakowanie po 5 sztuk.</t>
  </si>
  <si>
    <t>Worki do odkurzacza Zelmer Elf typ 321. Opakowanie po 5 sztuk.</t>
  </si>
  <si>
    <t>Worki do odkurzacza Zelmer Explorer</t>
  </si>
  <si>
    <t>Worki do odkurzacza Zelmer Meteor</t>
  </si>
  <si>
    <t>Worki do odkurzacza Zelmer Meteor 2</t>
  </si>
  <si>
    <t>Worki do odkurzacza Philips Expression</t>
  </si>
  <si>
    <t>Worki do odkurzacza Elektrolux Clario</t>
  </si>
  <si>
    <t>Worki do odkurzacza Elektrolux Mondo</t>
  </si>
  <si>
    <t>Worki papierowe do odkurzacza ZELMER TYP 400.0.</t>
  </si>
  <si>
    <t>Worki papierowe do odkurzacza ZELMER TYP 1110-D</t>
  </si>
  <si>
    <t>Worki papierowe Numatik.</t>
  </si>
  <si>
    <t>Wata kosmetyczno-higieniczna</t>
  </si>
  <si>
    <t>Lignina</t>
  </si>
  <si>
    <t>Ssawki do odkurzacza KT 191.</t>
  </si>
  <si>
    <t>Szufla do odśnieżania metalowa z drewnianym trzonkiem</t>
  </si>
  <si>
    <t>Ulicznica z metalowym uchwytem, 50 cm.</t>
  </si>
  <si>
    <t>Tabletki biologiczne – do oczyszczalni ścieków. Opakowanie po 12 sztuk.</t>
  </si>
  <si>
    <t>Środek na mole w aerozolu min. 200 ml.</t>
  </si>
  <si>
    <t>Środek na mole wykładany – kostka.</t>
  </si>
  <si>
    <t>1</t>
  </si>
  <si>
    <t>2</t>
  </si>
  <si>
    <t>3</t>
  </si>
  <si>
    <t>4</t>
  </si>
  <si>
    <t>6</t>
  </si>
  <si>
    <t>I.   ARTYKUŁY PAPIERNICZE</t>
  </si>
  <si>
    <t xml:space="preserve">II.   PŁYNY UNIWERSALNE, PŁYNY DO MYCIA PODŁÓG </t>
  </si>
  <si>
    <t xml:space="preserve">III.   PASTY  DO  PODŁÓG </t>
  </si>
  <si>
    <t xml:space="preserve">IV.   PŁYNY DO MYCIA SZYB, LUSTER i CERAMIKI </t>
  </si>
  <si>
    <t xml:space="preserve">VI.  PROSZKI,  PASTY, MLECZKA DO  CZYSZCZENIA </t>
  </si>
  <si>
    <r>
      <t>VII.   PŁYNY, ŻELE,  KOSTKI do WC</t>
    </r>
    <r>
      <rPr>
        <b/>
        <sz val="13"/>
        <color indexed="10"/>
        <rFont val="Times New Roman"/>
        <family val="1"/>
      </rPr>
      <t xml:space="preserve"> </t>
    </r>
  </si>
  <si>
    <t xml:space="preserve">VIII.   MYDŁO TOALETOWE </t>
  </si>
  <si>
    <r>
      <t>IX.   PROSZKI DO PRANIA</t>
    </r>
    <r>
      <rPr>
        <b/>
        <sz val="13"/>
        <color indexed="10"/>
        <rFont val="Times New Roman"/>
        <family val="1"/>
      </rPr>
      <t xml:space="preserve"> </t>
    </r>
  </si>
  <si>
    <t xml:space="preserve">X.   ŚRODKI DO MEBLI </t>
  </si>
  <si>
    <t>XI. ŚCIERKI, ZMYWAKI</t>
  </si>
  <si>
    <t>XII. WORKI NA ODPADY</t>
  </si>
  <si>
    <t xml:space="preserve">XIII. INNE </t>
  </si>
  <si>
    <t xml:space="preserve">WYKAZ ASORTYMENTU ŚRODKÓW CZYSTOŚCI </t>
  </si>
  <si>
    <t>"TASKI SANOFRESH PERLA" dezodorujący środek nadający się do zmywania wszelkich wodoodpornych powierzchni w łazienkach, toaletach, umywalkach, szatniach (terekota, porcelana, emalia, wykładziny z kamienia naturalnego i sztucznego, lustra, lamperie, itp.). Pozostawia przyjemny zapach o perłowej nucie. Pojemność 1 l.</t>
  </si>
  <si>
    <t xml:space="preserve">Cena jednostkowa netto </t>
  </si>
  <si>
    <t>Cena bruto</t>
  </si>
  <si>
    <t>Cena netto  (kol. 4x5)</t>
  </si>
  <si>
    <t>RAZEM</t>
  </si>
  <si>
    <t xml:space="preserve">V.   ŚRODKI DO NACZYŃ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</si>
</sst>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3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i/>
      <sz val="7"/>
      <name val="Times New Roman"/>
      <family val="1"/>
    </font>
    <font>
      <i/>
      <sz val="7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1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8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wrapText="1"/>
    </xf>
    <xf numFmtId="0" fontId="24" fillId="0" borderId="11" xfId="0" applyFont="1" applyFill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center" vertical="center" wrapText="1"/>
    </xf>
    <xf numFmtId="2" fontId="24" fillId="0" borderId="11" xfId="0" applyNumberFormat="1" applyFont="1" applyBorder="1" applyAlignment="1">
      <alignment horizontal="center" vertical="center" wrapText="1"/>
    </xf>
    <xf numFmtId="2" fontId="24" fillId="0" borderId="13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wrapText="1"/>
    </xf>
    <xf numFmtId="0" fontId="24" fillId="0" borderId="15" xfId="0" applyFont="1" applyFill="1" applyBorder="1" applyAlignment="1">
      <alignment horizontal="center" vertical="center" wrapText="1"/>
    </xf>
    <xf numFmtId="3" fontId="24" fillId="0" borderId="15" xfId="0" applyNumberFormat="1" applyFont="1" applyBorder="1" applyAlignment="1" applyProtection="1">
      <alignment horizontal="center" vertical="center" wrapText="1"/>
      <protection/>
    </xf>
    <xf numFmtId="2" fontId="24" fillId="0" borderId="15" xfId="0" applyNumberFormat="1" applyFont="1" applyBorder="1" applyAlignment="1" applyProtection="1">
      <alignment horizontal="center" vertical="center" wrapText="1"/>
      <protection/>
    </xf>
    <xf numFmtId="2" fontId="24" fillId="0" borderId="16" xfId="0" applyNumberFormat="1" applyFont="1" applyFill="1" applyBorder="1" applyAlignment="1">
      <alignment horizontal="center" vertical="center" wrapText="1"/>
    </xf>
    <xf numFmtId="3" fontId="24" fillId="0" borderId="15" xfId="0" applyNumberFormat="1" applyFont="1" applyFill="1" applyBorder="1" applyAlignment="1" applyProtection="1">
      <alignment horizontal="center" vertical="center" wrapText="1"/>
      <protection/>
    </xf>
    <xf numFmtId="2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3" fillId="0" borderId="1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18" xfId="0" applyFont="1" applyFill="1" applyBorder="1" applyAlignment="1">
      <alignment horizontal="center" vertical="center" wrapText="1"/>
    </xf>
    <xf numFmtId="3" fontId="24" fillId="0" borderId="13" xfId="0" applyNumberFormat="1" applyFont="1" applyFill="1" applyBorder="1" applyAlignment="1" applyProtection="1">
      <alignment horizontal="center" vertical="center" wrapText="1"/>
      <protection/>
    </xf>
    <xf numFmtId="2" fontId="24" fillId="0" borderId="19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3" fontId="24" fillId="0" borderId="12" xfId="0" applyNumberFormat="1" applyFont="1" applyFill="1" applyBorder="1" applyAlignment="1" applyProtection="1">
      <alignment horizontal="center" vertical="center" wrapText="1"/>
      <protection/>
    </xf>
    <xf numFmtId="2" fontId="24" fillId="0" borderId="12" xfId="0" applyNumberFormat="1" applyFont="1" applyBorder="1" applyAlignment="1">
      <alignment horizontal="center" vertical="center" wrapText="1"/>
    </xf>
    <xf numFmtId="2" fontId="24" fillId="0" borderId="16" xfId="0" applyNumberFormat="1" applyFont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>
      <alignment horizontal="left" wrapText="1"/>
    </xf>
    <xf numFmtId="2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>
      <alignment wrapText="1"/>
    </xf>
    <xf numFmtId="2" fontId="24" fillId="0" borderId="19" xfId="0" applyNumberFormat="1" applyFont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>
      <alignment/>
    </xf>
    <xf numFmtId="3" fontId="24" fillId="0" borderId="13" xfId="0" applyNumberFormat="1" applyFont="1" applyBorder="1" applyAlignment="1">
      <alignment horizontal="center" vertical="center" wrapText="1"/>
    </xf>
    <xf numFmtId="2" fontId="24" fillId="0" borderId="13" xfId="0" applyNumberFormat="1" applyFont="1" applyBorder="1" applyAlignment="1">
      <alignment horizontal="center" vertical="center" wrapText="1"/>
    </xf>
    <xf numFmtId="3" fontId="24" fillId="0" borderId="13" xfId="0" applyNumberFormat="1" applyFont="1" applyBorder="1" applyAlignment="1" applyProtection="1">
      <alignment horizontal="center" vertical="center" wrapText="1"/>
      <protection/>
    </xf>
    <xf numFmtId="2" fontId="24" fillId="0" borderId="13" xfId="0" applyNumberFormat="1" applyFont="1" applyBorder="1" applyAlignment="1" applyProtection="1">
      <alignment horizontal="center" vertical="center" wrapText="1"/>
      <protection/>
    </xf>
    <xf numFmtId="2" fontId="24" fillId="0" borderId="15" xfId="0" applyNumberFormat="1" applyFont="1" applyFill="1" applyBorder="1" applyAlignment="1">
      <alignment horizontal="center" vertical="center"/>
    </xf>
    <xf numFmtId="2" fontId="24" fillId="0" borderId="13" xfId="0" applyNumberFormat="1" applyFont="1" applyFill="1" applyBorder="1" applyAlignment="1" applyProtection="1">
      <alignment horizontal="center" vertical="center" wrapText="1"/>
      <protection/>
    </xf>
    <xf numFmtId="3" fontId="24" fillId="0" borderId="19" xfId="0" applyNumberFormat="1" applyFont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>
      <alignment horizontal="left" vertical="top" wrapText="1"/>
    </xf>
    <xf numFmtId="3" fontId="24" fillId="0" borderId="12" xfId="0" applyNumberFormat="1" applyFont="1" applyBorder="1" applyAlignment="1" applyProtection="1">
      <alignment horizontal="center" vertical="center" wrapText="1"/>
      <protection/>
    </xf>
    <xf numFmtId="2" fontId="24" fillId="0" borderId="18" xfId="0" applyNumberFormat="1" applyFont="1" applyBorder="1" applyAlignment="1" applyProtection="1">
      <alignment horizontal="center" vertical="center" wrapText="1"/>
      <protection/>
    </xf>
    <xf numFmtId="3" fontId="24" fillId="0" borderId="16" xfId="0" applyNumberFormat="1" applyFont="1" applyBorder="1" applyAlignment="1">
      <alignment horizontal="center" vertical="center" wrapText="1"/>
    </xf>
    <xf numFmtId="2" fontId="24" fillId="0" borderId="16" xfId="0" applyNumberFormat="1" applyFont="1" applyBorder="1" applyAlignment="1">
      <alignment horizontal="center" vertical="center" wrapText="1"/>
    </xf>
    <xf numFmtId="3" fontId="24" fillId="0" borderId="16" xfId="0" applyNumberFormat="1" applyFont="1" applyFill="1" applyBorder="1" applyAlignment="1">
      <alignment horizontal="center" vertical="center" wrapText="1"/>
    </xf>
    <xf numFmtId="3" fontId="24" fillId="0" borderId="15" xfId="0" applyNumberFormat="1" applyFont="1" applyFill="1" applyBorder="1" applyAlignment="1">
      <alignment horizontal="center" vertical="center" wrapText="1"/>
    </xf>
    <xf numFmtId="2" fontId="24" fillId="0" borderId="15" xfId="0" applyNumberFormat="1" applyFont="1" applyFill="1" applyBorder="1" applyAlignment="1">
      <alignment horizontal="center" vertical="center" wrapText="1"/>
    </xf>
    <xf numFmtId="3" fontId="24" fillId="0" borderId="19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vertical="top" wrapText="1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15" xfId="0" applyNumberFormat="1" applyFont="1" applyBorder="1" applyAlignment="1">
      <alignment horizontal="center"/>
    </xf>
    <xf numFmtId="2" fontId="18" fillId="0" borderId="16" xfId="0" applyNumberFormat="1" applyFont="1" applyBorder="1" applyAlignment="1">
      <alignment horizontal="center"/>
    </xf>
    <xf numFmtId="3" fontId="24" fillId="0" borderId="19" xfId="0" applyNumberFormat="1" applyFont="1" applyBorder="1" applyAlignment="1">
      <alignment horizontal="center" vertical="center"/>
    </xf>
    <xf numFmtId="2" fontId="18" fillId="0" borderId="19" xfId="0" applyNumberFormat="1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3" fontId="24" fillId="0" borderId="19" xfId="0" applyNumberFormat="1" applyFont="1" applyBorder="1" applyAlignment="1">
      <alignment horizontal="center" vertical="center" wrapText="1"/>
    </xf>
    <xf numFmtId="2" fontId="24" fillId="0" borderId="19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2" fontId="24" fillId="0" borderId="15" xfId="0" applyNumberFormat="1" applyFont="1" applyBorder="1" applyAlignment="1">
      <alignment horizontal="center" vertical="center" wrapText="1"/>
    </xf>
    <xf numFmtId="3" fontId="24" fillId="0" borderId="13" xfId="0" applyNumberFormat="1" applyFont="1" applyFill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3" fontId="24" fillId="0" borderId="20" xfId="0" applyNumberFormat="1" applyFont="1" applyFill="1" applyBorder="1" applyAlignment="1">
      <alignment horizontal="center" vertical="center" wrapText="1"/>
    </xf>
    <xf numFmtId="2" fontId="24" fillId="0" borderId="12" xfId="0" applyNumberFormat="1" applyFont="1" applyFill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/>
    </xf>
    <xf numFmtId="2" fontId="24" fillId="0" borderId="11" xfId="0" applyNumberFormat="1" applyFont="1" applyBorder="1" applyAlignment="1">
      <alignment horizontal="center"/>
    </xf>
    <xf numFmtId="2" fontId="24" fillId="0" borderId="11" xfId="0" applyNumberFormat="1" applyFont="1" applyFill="1" applyBorder="1" applyAlignment="1">
      <alignment horizontal="center" vertical="center" wrapText="1"/>
    </xf>
    <xf numFmtId="2" fontId="24" fillId="0" borderId="18" xfId="0" applyNumberFormat="1" applyFont="1" applyBorder="1" applyAlignment="1">
      <alignment horizontal="center" vertical="center" wrapText="1"/>
    </xf>
    <xf numFmtId="0" fontId="19" fillId="0" borderId="15" xfId="0" applyFont="1" applyFill="1" applyBorder="1" applyAlignment="1">
      <alignment/>
    </xf>
    <xf numFmtId="3" fontId="24" fillId="0" borderId="11" xfId="0" applyNumberFormat="1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wrapText="1"/>
    </xf>
    <xf numFmtId="3" fontId="24" fillId="0" borderId="18" xfId="0" applyNumberFormat="1" applyFont="1" applyFill="1" applyBorder="1" applyAlignment="1">
      <alignment horizontal="center" vertical="center" wrapText="1"/>
    </xf>
    <xf numFmtId="2" fontId="24" fillId="0" borderId="18" xfId="0" applyNumberFormat="1" applyFont="1" applyFill="1" applyBorder="1" applyAlignment="1">
      <alignment horizontal="center" vertical="center" wrapText="1"/>
    </xf>
    <xf numFmtId="3" fontId="24" fillId="0" borderId="15" xfId="0" applyNumberFormat="1" applyFont="1" applyFill="1" applyBorder="1" applyAlignment="1">
      <alignment horizontal="center" wrapText="1"/>
    </xf>
    <xf numFmtId="2" fontId="24" fillId="0" borderId="15" xfId="0" applyNumberFormat="1" applyFont="1" applyFill="1" applyBorder="1" applyAlignment="1">
      <alignment horizontal="center" wrapText="1"/>
    </xf>
    <xf numFmtId="0" fontId="24" fillId="0" borderId="22" xfId="0" applyFont="1" applyFill="1" applyBorder="1" applyAlignment="1">
      <alignment wrapText="1"/>
    </xf>
    <xf numFmtId="0" fontId="24" fillId="0" borderId="23" xfId="0" applyFont="1" applyFill="1" applyBorder="1" applyAlignment="1">
      <alignment wrapText="1"/>
    </xf>
    <xf numFmtId="0" fontId="23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wrapText="1"/>
    </xf>
    <xf numFmtId="0" fontId="24" fillId="0" borderId="26" xfId="0" applyFont="1" applyFill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2" fontId="24" fillId="0" borderId="26" xfId="0" applyNumberFormat="1" applyFont="1" applyBorder="1" applyAlignment="1">
      <alignment horizontal="center" vertical="center" wrapText="1"/>
    </xf>
    <xf numFmtId="0" fontId="26" fillId="0" borderId="27" xfId="0" applyFont="1" applyFill="1" applyBorder="1" applyAlignment="1">
      <alignment wrapText="1"/>
    </xf>
    <xf numFmtId="2" fontId="26" fillId="0" borderId="27" xfId="0" applyNumberFormat="1" applyFont="1" applyFill="1" applyBorder="1" applyAlignment="1">
      <alignment wrapText="1"/>
    </xf>
    <xf numFmtId="0" fontId="19" fillId="0" borderId="0" xfId="0" applyFont="1" applyAlignment="1">
      <alignment horizontal="justify"/>
    </xf>
    <xf numFmtId="0" fontId="24" fillId="0" borderId="15" xfId="0" applyFont="1" applyFill="1" applyBorder="1" applyAlignment="1">
      <alignment vertical="center" wrapText="1"/>
    </xf>
    <xf numFmtId="49" fontId="28" fillId="0" borderId="28" xfId="0" applyNumberFormat="1" applyFont="1" applyBorder="1" applyAlignment="1">
      <alignment horizontal="center" vertical="center" wrapText="1"/>
    </xf>
    <xf numFmtId="1" fontId="28" fillId="0" borderId="28" xfId="0" applyNumberFormat="1" applyFont="1" applyBorder="1" applyAlignment="1">
      <alignment horizontal="center" vertical="center" wrapText="1"/>
    </xf>
    <xf numFmtId="49" fontId="29" fillId="0" borderId="28" xfId="0" applyNumberFormat="1" applyFont="1" applyBorder="1" applyAlignment="1">
      <alignment horizontal="center" vertical="center"/>
    </xf>
    <xf numFmtId="2" fontId="0" fillId="24" borderId="0" xfId="0" applyNumberFormat="1" applyFont="1" applyFill="1" applyAlignment="1">
      <alignment/>
    </xf>
    <xf numFmtId="3" fontId="24" fillId="0" borderId="18" xfId="0" applyNumberFormat="1" applyFont="1" applyFill="1" applyBorder="1" applyAlignment="1" applyProtection="1">
      <alignment horizontal="center" vertical="center" wrapText="1"/>
      <protection/>
    </xf>
    <xf numFmtId="2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>
      <alignment horizontal="left" wrapText="1"/>
    </xf>
    <xf numFmtId="2" fontId="24" fillId="0" borderId="12" xfId="0" applyNumberFormat="1" applyFont="1" applyBorder="1" applyAlignment="1" applyProtection="1">
      <alignment horizontal="center" vertical="center" wrapText="1"/>
      <protection/>
    </xf>
    <xf numFmtId="3" fontId="24" fillId="0" borderId="18" xfId="0" applyNumberFormat="1" applyFont="1" applyBorder="1" applyAlignment="1" applyProtection="1">
      <alignment horizontal="center" vertical="center" wrapText="1"/>
      <protection/>
    </xf>
    <xf numFmtId="0" fontId="23" fillId="0" borderId="29" xfId="0" applyFont="1" applyFill="1" applyBorder="1" applyAlignment="1">
      <alignment horizontal="center" vertical="center" wrapText="1"/>
    </xf>
    <xf numFmtId="2" fontId="24" fillId="0" borderId="12" xfId="0" applyNumberFormat="1" applyFont="1" applyFill="1" applyBorder="1" applyAlignment="1" applyProtection="1">
      <alignment horizontal="center" vertical="center" wrapText="1"/>
      <protection/>
    </xf>
    <xf numFmtId="4" fontId="24" fillId="0" borderId="30" xfId="0" applyNumberFormat="1" applyFont="1" applyBorder="1" applyAlignment="1">
      <alignment horizontal="center" vertical="center"/>
    </xf>
    <xf numFmtId="4" fontId="24" fillId="0" borderId="31" xfId="0" applyNumberFormat="1" applyFont="1" applyBorder="1" applyAlignment="1">
      <alignment horizontal="center" vertical="center"/>
    </xf>
    <xf numFmtId="4" fontId="24" fillId="0" borderId="32" xfId="0" applyNumberFormat="1" applyFont="1" applyBorder="1" applyAlignment="1">
      <alignment horizontal="center" vertical="center"/>
    </xf>
    <xf numFmtId="4" fontId="24" fillId="0" borderId="33" xfId="0" applyNumberFormat="1" applyFont="1" applyBorder="1" applyAlignment="1">
      <alignment horizontal="center" vertical="center"/>
    </xf>
    <xf numFmtId="4" fontId="26" fillId="25" borderId="34" xfId="0" applyNumberFormat="1" applyFont="1" applyFill="1" applyBorder="1" applyAlignment="1">
      <alignment horizontal="center" vertical="center" wrapText="1"/>
    </xf>
    <xf numFmtId="4" fontId="26" fillId="25" borderId="34" xfId="0" applyNumberFormat="1" applyFont="1" applyFill="1" applyBorder="1" applyAlignment="1">
      <alignment horizontal="center" vertical="center"/>
    </xf>
    <xf numFmtId="0" fontId="20" fillId="26" borderId="28" xfId="0" applyFont="1" applyFill="1" applyBorder="1" applyAlignment="1">
      <alignment horizontal="center" vertical="center" wrapText="1"/>
    </xf>
    <xf numFmtId="2" fontId="20" fillId="26" borderId="28" xfId="0" applyNumberFormat="1" applyFont="1" applyFill="1" applyBorder="1" applyAlignment="1">
      <alignment horizontal="center" vertical="center" wrapText="1"/>
    </xf>
    <xf numFmtId="0" fontId="20" fillId="25" borderId="28" xfId="0" applyFont="1" applyFill="1" applyBorder="1" applyAlignment="1">
      <alignment horizontal="center" vertical="center"/>
    </xf>
    <xf numFmtId="3" fontId="24" fillId="0" borderId="16" xfId="0" applyNumberFormat="1" applyFont="1" applyBorder="1" applyAlignment="1" applyProtection="1">
      <alignment horizontal="center" vertical="center" wrapText="1"/>
      <protection/>
    </xf>
    <xf numFmtId="0" fontId="21" fillId="26" borderId="35" xfId="0" applyFont="1" applyFill="1" applyBorder="1" applyAlignment="1">
      <alignment horizontal="center" wrapText="1"/>
    </xf>
    <xf numFmtId="0" fontId="21" fillId="26" borderId="36" xfId="0" applyFont="1" applyFill="1" applyBorder="1" applyAlignment="1">
      <alignment horizontal="center" wrapText="1"/>
    </xf>
    <xf numFmtId="0" fontId="21" fillId="26" borderId="37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 vertical="center"/>
    </xf>
    <xf numFmtId="2" fontId="24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4"/>
  <sheetViews>
    <sheetView tabSelected="1" zoomScale="75" zoomScaleNormal="75" zoomScaleSheetLayoutView="80" workbookViewId="0" topLeftCell="A1">
      <selection activeCell="J8" sqref="J8"/>
    </sheetView>
  </sheetViews>
  <sheetFormatPr defaultColWidth="9.140625" defaultRowHeight="12.75"/>
  <cols>
    <col min="1" max="1" width="6.140625" style="0" customWidth="1"/>
    <col min="2" max="2" width="70.57421875" style="0" customWidth="1"/>
    <col min="3" max="3" width="16.57421875" style="0" customWidth="1"/>
    <col min="4" max="4" width="10.00390625" style="0" customWidth="1"/>
    <col min="5" max="5" width="16.28125" style="1" hidden="1" customWidth="1"/>
    <col min="6" max="6" width="17.28125" style="1" customWidth="1"/>
    <col min="7" max="7" width="17.7109375" style="0" customWidth="1"/>
    <col min="8" max="8" width="17.7109375" style="2" customWidth="1"/>
    <col min="9" max="9" width="9.28125" style="0" customWidth="1"/>
  </cols>
  <sheetData>
    <row r="1" spans="1:7" ht="18.75">
      <c r="A1" s="112" t="s">
        <v>341</v>
      </c>
      <c r="B1" s="112"/>
      <c r="C1" s="112"/>
      <c r="D1" s="112"/>
      <c r="E1" s="112"/>
      <c r="F1" s="112"/>
      <c r="G1" s="112"/>
    </row>
    <row r="2" ht="10.5" customHeight="1" thickBot="1"/>
    <row r="3" spans="1:8" ht="57" thickBot="1">
      <c r="A3" s="105" t="s">
        <v>0</v>
      </c>
      <c r="B3" s="105" t="s">
        <v>1</v>
      </c>
      <c r="C3" s="105" t="s">
        <v>2</v>
      </c>
      <c r="D3" s="105" t="s">
        <v>3</v>
      </c>
      <c r="E3" s="106" t="s">
        <v>4</v>
      </c>
      <c r="F3" s="106" t="s">
        <v>343</v>
      </c>
      <c r="G3" s="105" t="s">
        <v>345</v>
      </c>
      <c r="H3" s="107" t="s">
        <v>344</v>
      </c>
    </row>
    <row r="4" spans="1:8" ht="10.5" customHeight="1" thickBot="1">
      <c r="A4" s="90" t="s">
        <v>324</v>
      </c>
      <c r="B4" s="88" t="s">
        <v>325</v>
      </c>
      <c r="C4" s="88" t="s">
        <v>326</v>
      </c>
      <c r="D4" s="88" t="s">
        <v>327</v>
      </c>
      <c r="E4" s="89"/>
      <c r="F4" s="89">
        <v>5</v>
      </c>
      <c r="G4" s="88" t="s">
        <v>328</v>
      </c>
      <c r="H4" s="89">
        <v>7</v>
      </c>
    </row>
    <row r="5" spans="1:8" ht="17.25" customHeight="1" thickBot="1">
      <c r="A5" s="109" t="s">
        <v>329</v>
      </c>
      <c r="B5" s="110"/>
      <c r="C5" s="110"/>
      <c r="D5" s="110"/>
      <c r="E5" s="110"/>
      <c r="F5" s="110"/>
      <c r="G5" s="110"/>
      <c r="H5" s="111"/>
    </row>
    <row r="6" spans="1:9" ht="30">
      <c r="A6" s="3">
        <v>1</v>
      </c>
      <c r="B6" s="4" t="s">
        <v>5</v>
      </c>
      <c r="C6" s="5" t="s">
        <v>6</v>
      </c>
      <c r="D6" s="6"/>
      <c r="E6" s="7">
        <v>14.4</v>
      </c>
      <c r="F6" s="34">
        <f>SUM((E6*5%)+E6)</f>
        <v>15.120000000000001</v>
      </c>
      <c r="G6" s="8">
        <f>SUM(D6*F6)</f>
        <v>0</v>
      </c>
      <c r="H6" s="99">
        <f>SUM(G6*1.22)</f>
        <v>0</v>
      </c>
      <c r="I6" s="1"/>
    </row>
    <row r="7" spans="1:9" ht="15">
      <c r="A7" s="9">
        <v>2</v>
      </c>
      <c r="B7" s="10" t="s">
        <v>7</v>
      </c>
      <c r="C7" s="11" t="s">
        <v>8</v>
      </c>
      <c r="D7" s="12"/>
      <c r="E7" s="13">
        <v>0.67</v>
      </c>
      <c r="F7" s="27">
        <f>SUM(E7*5%)+E7</f>
        <v>0.7035</v>
      </c>
      <c r="G7" s="14">
        <f>SUM(D7*F7)</f>
        <v>0</v>
      </c>
      <c r="H7" s="100">
        <f>SUM(G7*1.22)</f>
        <v>0</v>
      </c>
      <c r="I7" s="1"/>
    </row>
    <row r="8" spans="1:9" ht="30">
      <c r="A8" s="9">
        <v>3</v>
      </c>
      <c r="B8" s="10" t="s">
        <v>9</v>
      </c>
      <c r="C8" s="11" t="s">
        <v>10</v>
      </c>
      <c r="D8" s="12"/>
      <c r="E8" s="13">
        <v>1.19</v>
      </c>
      <c r="F8" s="27">
        <f>SUM(E8*5%)+E8</f>
        <v>1.2494999999999998</v>
      </c>
      <c r="G8" s="14">
        <f>SUM(D8*F8)</f>
        <v>0</v>
      </c>
      <c r="H8" s="100">
        <f>SUM(G8*1.22)</f>
        <v>0</v>
      </c>
      <c r="I8" s="1"/>
    </row>
    <row r="9" spans="1:9" ht="29.25" customHeight="1">
      <c r="A9" s="9">
        <v>4</v>
      </c>
      <c r="B9" s="10" t="s">
        <v>11</v>
      </c>
      <c r="C9" s="11" t="s">
        <v>10</v>
      </c>
      <c r="D9" s="15"/>
      <c r="E9" s="16">
        <v>2.5</v>
      </c>
      <c r="F9" s="27">
        <f aca="true" t="shared" si="0" ref="F9:F20">SUM(E9*5%)+E9</f>
        <v>2.625</v>
      </c>
      <c r="G9" s="14">
        <f aca="true" t="shared" si="1" ref="G9:G20">SUM(D9*F9)</f>
        <v>0</v>
      </c>
      <c r="H9" s="100">
        <f aca="true" t="shared" si="2" ref="H9:H20">SUM(G9*1.22)</f>
        <v>0</v>
      </c>
      <c r="I9" s="1"/>
    </row>
    <row r="10" spans="1:9" ht="30">
      <c r="A10" s="9">
        <v>5</v>
      </c>
      <c r="B10" s="10" t="s">
        <v>12</v>
      </c>
      <c r="C10" s="11" t="s">
        <v>10</v>
      </c>
      <c r="D10" s="15"/>
      <c r="E10" s="16">
        <v>2.5</v>
      </c>
      <c r="F10" s="27">
        <f t="shared" si="0"/>
        <v>2.625</v>
      </c>
      <c r="G10" s="14">
        <f t="shared" si="1"/>
        <v>0</v>
      </c>
      <c r="H10" s="100">
        <f t="shared" si="2"/>
        <v>0</v>
      </c>
      <c r="I10" s="1"/>
    </row>
    <row r="11" spans="1:9" ht="30">
      <c r="A11" s="9">
        <v>6</v>
      </c>
      <c r="B11" s="10" t="s">
        <v>13</v>
      </c>
      <c r="C11" s="11" t="s">
        <v>10</v>
      </c>
      <c r="D11" s="15"/>
      <c r="E11" s="16">
        <v>28</v>
      </c>
      <c r="F11" s="27">
        <f t="shared" si="0"/>
        <v>29.4</v>
      </c>
      <c r="G11" s="14">
        <f t="shared" si="1"/>
        <v>0</v>
      </c>
      <c r="H11" s="100">
        <f t="shared" si="2"/>
        <v>0</v>
      </c>
      <c r="I11" s="1"/>
    </row>
    <row r="12" spans="1:9" ht="30">
      <c r="A12" s="9">
        <v>7</v>
      </c>
      <c r="B12" s="10" t="s">
        <v>14</v>
      </c>
      <c r="C12" s="11" t="s">
        <v>15</v>
      </c>
      <c r="D12" s="15"/>
      <c r="E12" s="16">
        <v>2</v>
      </c>
      <c r="F12" s="27">
        <f t="shared" si="0"/>
        <v>2.1</v>
      </c>
      <c r="G12" s="14">
        <f t="shared" si="1"/>
        <v>0</v>
      </c>
      <c r="H12" s="100">
        <f t="shared" si="2"/>
        <v>0</v>
      </c>
      <c r="I12" s="1"/>
    </row>
    <row r="13" spans="1:9" ht="30">
      <c r="A13" s="9">
        <v>8</v>
      </c>
      <c r="B13" s="10" t="s">
        <v>16</v>
      </c>
      <c r="C13" s="11" t="s">
        <v>10</v>
      </c>
      <c r="D13" s="15"/>
      <c r="E13" s="16">
        <v>2.2</v>
      </c>
      <c r="F13" s="27">
        <f t="shared" si="0"/>
        <v>2.31</v>
      </c>
      <c r="G13" s="14">
        <f t="shared" si="1"/>
        <v>0</v>
      </c>
      <c r="H13" s="100">
        <f t="shared" si="2"/>
        <v>0</v>
      </c>
      <c r="I13" s="1"/>
    </row>
    <row r="14" spans="1:9" s="17" customFormat="1" ht="30">
      <c r="A14" s="9">
        <v>9</v>
      </c>
      <c r="B14" s="10" t="s">
        <v>17</v>
      </c>
      <c r="C14" s="11" t="s">
        <v>10</v>
      </c>
      <c r="D14" s="15"/>
      <c r="E14" s="16">
        <v>2.6</v>
      </c>
      <c r="F14" s="27">
        <f t="shared" si="0"/>
        <v>2.73</v>
      </c>
      <c r="G14" s="14">
        <f t="shared" si="1"/>
        <v>0</v>
      </c>
      <c r="H14" s="100">
        <f t="shared" si="2"/>
        <v>0</v>
      </c>
      <c r="I14" s="1"/>
    </row>
    <row r="15" spans="1:9" s="17" customFormat="1" ht="60">
      <c r="A15" s="9">
        <v>10</v>
      </c>
      <c r="B15" s="10" t="s">
        <v>18</v>
      </c>
      <c r="C15" s="11" t="s">
        <v>10</v>
      </c>
      <c r="D15" s="15"/>
      <c r="E15" s="16">
        <v>20</v>
      </c>
      <c r="F15" s="27">
        <f t="shared" si="0"/>
        <v>21</v>
      </c>
      <c r="G15" s="14">
        <f t="shared" si="1"/>
        <v>0</v>
      </c>
      <c r="H15" s="100">
        <f t="shared" si="2"/>
        <v>0</v>
      </c>
      <c r="I15" s="1"/>
    </row>
    <row r="16" spans="1:9" ht="15">
      <c r="A16" s="9">
        <v>11</v>
      </c>
      <c r="B16" s="10" t="s">
        <v>19</v>
      </c>
      <c r="C16" s="11" t="s">
        <v>8</v>
      </c>
      <c r="D16" s="15"/>
      <c r="E16" s="16">
        <v>30</v>
      </c>
      <c r="F16" s="27">
        <f t="shared" si="0"/>
        <v>31.5</v>
      </c>
      <c r="G16" s="14">
        <f t="shared" si="1"/>
        <v>0</v>
      </c>
      <c r="H16" s="100">
        <f t="shared" si="2"/>
        <v>0</v>
      </c>
      <c r="I16" s="1"/>
    </row>
    <row r="17" spans="1:9" ht="45">
      <c r="A17" s="18">
        <v>12</v>
      </c>
      <c r="B17" s="19" t="s">
        <v>20</v>
      </c>
      <c r="C17" s="20" t="s">
        <v>8</v>
      </c>
      <c r="D17" s="21"/>
      <c r="E17" s="16">
        <v>40</v>
      </c>
      <c r="F17" s="27">
        <f t="shared" si="0"/>
        <v>42</v>
      </c>
      <c r="G17" s="14">
        <f t="shared" si="1"/>
        <v>0</v>
      </c>
      <c r="H17" s="100">
        <f t="shared" si="2"/>
        <v>0</v>
      </c>
      <c r="I17" s="1"/>
    </row>
    <row r="18" spans="1:9" s="17" customFormat="1" ht="29.25" customHeight="1">
      <c r="A18" s="18">
        <v>13</v>
      </c>
      <c r="B18" s="23" t="s">
        <v>21</v>
      </c>
      <c r="C18" s="20" t="s">
        <v>10</v>
      </c>
      <c r="D18" s="21"/>
      <c r="E18" s="16">
        <v>2.3</v>
      </c>
      <c r="F18" s="27">
        <f t="shared" si="0"/>
        <v>2.415</v>
      </c>
      <c r="G18" s="14">
        <f t="shared" si="1"/>
        <v>0</v>
      </c>
      <c r="H18" s="100">
        <f t="shared" si="2"/>
        <v>0</v>
      </c>
      <c r="I18" s="1"/>
    </row>
    <row r="19" spans="1:9" s="17" customFormat="1" ht="15">
      <c r="A19" s="18">
        <v>14</v>
      </c>
      <c r="B19" s="24" t="s">
        <v>22</v>
      </c>
      <c r="C19" s="20" t="s">
        <v>23</v>
      </c>
      <c r="D19" s="25"/>
      <c r="E19" s="16">
        <v>2</v>
      </c>
      <c r="F19" s="27">
        <f t="shared" si="0"/>
        <v>2.1</v>
      </c>
      <c r="G19" s="14">
        <f t="shared" si="1"/>
        <v>0</v>
      </c>
      <c r="H19" s="100">
        <f t="shared" si="2"/>
        <v>0</v>
      </c>
      <c r="I19" s="1"/>
    </row>
    <row r="20" spans="1:9" s="17" customFormat="1" ht="15.75" thickBot="1">
      <c r="A20" s="18">
        <v>15</v>
      </c>
      <c r="B20" s="24" t="s">
        <v>24</v>
      </c>
      <c r="C20" s="20" t="s">
        <v>10</v>
      </c>
      <c r="D20" s="92"/>
      <c r="E20" s="93">
        <v>35</v>
      </c>
      <c r="F20" s="31">
        <f t="shared" si="0"/>
        <v>36.75</v>
      </c>
      <c r="G20" s="22">
        <f t="shared" si="1"/>
        <v>0</v>
      </c>
      <c r="H20" s="100">
        <f t="shared" si="2"/>
        <v>0</v>
      </c>
      <c r="I20" s="1"/>
    </row>
    <row r="21" spans="1:9" ht="17.25" customHeight="1" thickBot="1">
      <c r="A21" s="109" t="s">
        <v>330</v>
      </c>
      <c r="B21" s="110"/>
      <c r="C21" s="110"/>
      <c r="D21" s="110"/>
      <c r="E21" s="110"/>
      <c r="F21" s="110"/>
      <c r="G21" s="110"/>
      <c r="H21" s="111"/>
      <c r="I21" s="1"/>
    </row>
    <row r="22" spans="1:9" ht="15">
      <c r="A22" s="3">
        <v>16</v>
      </c>
      <c r="B22" s="4" t="s">
        <v>25</v>
      </c>
      <c r="C22" s="5" t="s">
        <v>10</v>
      </c>
      <c r="D22" s="6"/>
      <c r="E22" s="26">
        <v>8</v>
      </c>
      <c r="F22" s="26">
        <f>SUM((E22*5%)+E22)</f>
        <v>8.4</v>
      </c>
      <c r="G22" s="8">
        <f aca="true" t="shared" si="3" ref="G22:G27">SUM(D22*F22)</f>
        <v>0</v>
      </c>
      <c r="H22" s="99">
        <f>SUM(G22*1.22)</f>
        <v>0</v>
      </c>
      <c r="I22" s="1"/>
    </row>
    <row r="23" spans="1:9" ht="30">
      <c r="A23" s="9">
        <v>17</v>
      </c>
      <c r="B23" s="10" t="s">
        <v>26</v>
      </c>
      <c r="C23" s="11" t="s">
        <v>10</v>
      </c>
      <c r="D23" s="12"/>
      <c r="E23" s="27">
        <v>3</v>
      </c>
      <c r="F23" s="27">
        <f>SUM((E23*5%)+E23)</f>
        <v>3.15</v>
      </c>
      <c r="G23" s="14">
        <f t="shared" si="3"/>
        <v>0</v>
      </c>
      <c r="H23" s="100">
        <f>SUM(G23*1.22)</f>
        <v>0</v>
      </c>
      <c r="I23" s="1"/>
    </row>
    <row r="24" spans="1:9" ht="60">
      <c r="A24" s="9">
        <v>18</v>
      </c>
      <c r="B24" s="10" t="s">
        <v>27</v>
      </c>
      <c r="C24" s="11" t="s">
        <v>10</v>
      </c>
      <c r="D24" s="12"/>
      <c r="E24" s="27">
        <v>19</v>
      </c>
      <c r="F24" s="27">
        <f aca="true" t="shared" si="4" ref="F24:F39">SUM((E24*5%)+E24)</f>
        <v>19.95</v>
      </c>
      <c r="G24" s="14">
        <f t="shared" si="3"/>
        <v>0</v>
      </c>
      <c r="H24" s="100">
        <f>SUM(G24*1.22)</f>
        <v>0</v>
      </c>
      <c r="I24" s="1"/>
    </row>
    <row r="25" spans="1:9" ht="15">
      <c r="A25" s="9">
        <v>19</v>
      </c>
      <c r="B25" s="10" t="s">
        <v>28</v>
      </c>
      <c r="C25" s="11" t="s">
        <v>10</v>
      </c>
      <c r="D25" s="12"/>
      <c r="E25" s="27">
        <v>8</v>
      </c>
      <c r="F25" s="27">
        <f t="shared" si="4"/>
        <v>8.4</v>
      </c>
      <c r="G25" s="14">
        <f t="shared" si="3"/>
        <v>0</v>
      </c>
      <c r="H25" s="100">
        <f aca="true" t="shared" si="5" ref="H25:H40">SUM(G25*1.22)</f>
        <v>0</v>
      </c>
      <c r="I25" s="1"/>
    </row>
    <row r="26" spans="1:9" ht="45">
      <c r="A26" s="9">
        <v>20</v>
      </c>
      <c r="B26" s="28" t="s">
        <v>29</v>
      </c>
      <c r="C26" s="11" t="s">
        <v>10</v>
      </c>
      <c r="D26" s="15"/>
      <c r="E26" s="29">
        <v>33</v>
      </c>
      <c r="F26" s="27">
        <f t="shared" si="4"/>
        <v>34.65</v>
      </c>
      <c r="G26" s="14">
        <f t="shared" si="3"/>
        <v>0</v>
      </c>
      <c r="H26" s="100">
        <f t="shared" si="5"/>
        <v>0</v>
      </c>
      <c r="I26" s="1"/>
    </row>
    <row r="27" spans="1:9" ht="30">
      <c r="A27" s="3">
        <v>21</v>
      </c>
      <c r="B27" s="10" t="s">
        <v>30</v>
      </c>
      <c r="C27" s="11" t="s">
        <v>10</v>
      </c>
      <c r="D27" s="15"/>
      <c r="E27" s="29">
        <v>5.4</v>
      </c>
      <c r="F27" s="27">
        <f t="shared" si="4"/>
        <v>5.67</v>
      </c>
      <c r="G27" s="113">
        <f t="shared" si="3"/>
        <v>0</v>
      </c>
      <c r="H27" s="100">
        <f t="shared" si="5"/>
        <v>0</v>
      </c>
      <c r="I27" s="1"/>
    </row>
    <row r="28" spans="1:9" ht="12.75" customHeight="1" hidden="1">
      <c r="A28" s="9">
        <v>22</v>
      </c>
      <c r="B28" s="10"/>
      <c r="C28" s="11" t="s">
        <v>31</v>
      </c>
      <c r="D28" s="15"/>
      <c r="E28" s="29"/>
      <c r="F28" s="27">
        <f t="shared" si="4"/>
        <v>0</v>
      </c>
      <c r="G28" s="113"/>
      <c r="H28" s="100">
        <f t="shared" si="5"/>
        <v>0</v>
      </c>
      <c r="I28" s="1"/>
    </row>
    <row r="29" spans="1:9" ht="15.75" customHeight="1">
      <c r="A29" s="3">
        <v>22</v>
      </c>
      <c r="B29" s="10" t="s">
        <v>32</v>
      </c>
      <c r="C29" s="11" t="s">
        <v>10</v>
      </c>
      <c r="D29" s="15"/>
      <c r="E29" s="29">
        <v>45</v>
      </c>
      <c r="F29" s="27">
        <f t="shared" si="4"/>
        <v>47.25</v>
      </c>
      <c r="G29" s="14">
        <f aca="true" t="shared" si="6" ref="G29:G40">SUM(D29*F29)</f>
        <v>0</v>
      </c>
      <c r="H29" s="100">
        <f t="shared" si="5"/>
        <v>0</v>
      </c>
      <c r="I29" s="1"/>
    </row>
    <row r="30" spans="1:9" ht="30">
      <c r="A30" s="9">
        <v>23</v>
      </c>
      <c r="B30" s="10" t="s">
        <v>33</v>
      </c>
      <c r="C30" s="11" t="s">
        <v>10</v>
      </c>
      <c r="D30" s="15"/>
      <c r="E30" s="29">
        <v>11</v>
      </c>
      <c r="F30" s="27">
        <f t="shared" si="4"/>
        <v>11.55</v>
      </c>
      <c r="G30" s="14">
        <f t="shared" si="6"/>
        <v>0</v>
      </c>
      <c r="H30" s="100">
        <f t="shared" si="5"/>
        <v>0</v>
      </c>
      <c r="I30" s="1"/>
    </row>
    <row r="31" spans="1:9" ht="15">
      <c r="A31" s="3">
        <v>24</v>
      </c>
      <c r="B31" s="30" t="s">
        <v>34</v>
      </c>
      <c r="C31" s="20" t="s">
        <v>15</v>
      </c>
      <c r="D31" s="12"/>
      <c r="E31" s="31">
        <v>5.5</v>
      </c>
      <c r="F31" s="27">
        <f t="shared" si="4"/>
        <v>5.775</v>
      </c>
      <c r="G31" s="14">
        <f t="shared" si="6"/>
        <v>0</v>
      </c>
      <c r="H31" s="100">
        <f t="shared" si="5"/>
        <v>0</v>
      </c>
      <c r="I31" s="1"/>
    </row>
    <row r="32" spans="1:9" ht="75">
      <c r="A32" s="9">
        <v>25</v>
      </c>
      <c r="B32" s="10" t="s">
        <v>342</v>
      </c>
      <c r="C32" s="11" t="s">
        <v>10</v>
      </c>
      <c r="D32" s="12"/>
      <c r="E32" s="13">
        <v>11</v>
      </c>
      <c r="F32" s="27">
        <f t="shared" si="4"/>
        <v>11.55</v>
      </c>
      <c r="G32" s="14">
        <f t="shared" si="6"/>
        <v>0</v>
      </c>
      <c r="H32" s="100">
        <f t="shared" si="5"/>
        <v>0</v>
      </c>
      <c r="I32" s="1"/>
    </row>
    <row r="33" spans="1:9" ht="45" customHeight="1">
      <c r="A33" s="9">
        <v>26</v>
      </c>
      <c r="B33" s="30" t="s">
        <v>35</v>
      </c>
      <c r="C33" s="20" t="s">
        <v>10</v>
      </c>
      <c r="D33" s="12"/>
      <c r="E33" s="13">
        <v>100</v>
      </c>
      <c r="F33" s="27">
        <f t="shared" si="4"/>
        <v>105</v>
      </c>
      <c r="G33" s="14">
        <f t="shared" si="6"/>
        <v>0</v>
      </c>
      <c r="H33" s="100">
        <f t="shared" si="5"/>
        <v>0</v>
      </c>
      <c r="I33" s="1"/>
    </row>
    <row r="34" spans="1:9" ht="15">
      <c r="A34" s="3">
        <v>27</v>
      </c>
      <c r="B34" s="30" t="s">
        <v>36</v>
      </c>
      <c r="C34" s="20" t="s">
        <v>10</v>
      </c>
      <c r="D34" s="12"/>
      <c r="E34" s="13">
        <v>120</v>
      </c>
      <c r="F34" s="27">
        <f t="shared" si="4"/>
        <v>126</v>
      </c>
      <c r="G34" s="14">
        <f t="shared" si="6"/>
        <v>0</v>
      </c>
      <c r="H34" s="100">
        <f t="shared" si="5"/>
        <v>0</v>
      </c>
      <c r="I34" s="1"/>
    </row>
    <row r="35" spans="1:9" ht="15">
      <c r="A35" s="9">
        <v>28</v>
      </c>
      <c r="B35" s="30" t="s">
        <v>37</v>
      </c>
      <c r="C35" s="20" t="s">
        <v>10</v>
      </c>
      <c r="D35" s="12"/>
      <c r="E35" s="13">
        <v>130</v>
      </c>
      <c r="F35" s="27">
        <f t="shared" si="4"/>
        <v>136.5</v>
      </c>
      <c r="G35" s="14">
        <f t="shared" si="6"/>
        <v>0</v>
      </c>
      <c r="H35" s="100">
        <f t="shared" si="5"/>
        <v>0</v>
      </c>
      <c r="I35" s="1"/>
    </row>
    <row r="36" spans="1:9" ht="15">
      <c r="A36" s="9">
        <v>29</v>
      </c>
      <c r="B36" s="30" t="s">
        <v>38</v>
      </c>
      <c r="C36" s="20" t="s">
        <v>10</v>
      </c>
      <c r="D36" s="12"/>
      <c r="E36" s="13">
        <v>55</v>
      </c>
      <c r="F36" s="27">
        <f t="shared" si="4"/>
        <v>57.75</v>
      </c>
      <c r="G36" s="14">
        <f t="shared" si="6"/>
        <v>0</v>
      </c>
      <c r="H36" s="100">
        <f t="shared" si="5"/>
        <v>0</v>
      </c>
      <c r="I36" s="1"/>
    </row>
    <row r="37" spans="1:9" ht="30">
      <c r="A37" s="3">
        <v>30</v>
      </c>
      <c r="B37" s="30" t="s">
        <v>39</v>
      </c>
      <c r="C37" s="20" t="s">
        <v>10</v>
      </c>
      <c r="D37" s="12"/>
      <c r="E37" s="13">
        <v>55</v>
      </c>
      <c r="F37" s="27">
        <f t="shared" si="4"/>
        <v>57.75</v>
      </c>
      <c r="G37" s="14">
        <f t="shared" si="6"/>
        <v>0</v>
      </c>
      <c r="H37" s="100">
        <f t="shared" si="5"/>
        <v>0</v>
      </c>
      <c r="I37" s="1"/>
    </row>
    <row r="38" spans="1:9" ht="15">
      <c r="A38" s="9">
        <v>31</v>
      </c>
      <c r="B38" s="32" t="s">
        <v>40</v>
      </c>
      <c r="C38" s="20" t="s">
        <v>10</v>
      </c>
      <c r="D38" s="21"/>
      <c r="E38" s="16">
        <v>150</v>
      </c>
      <c r="F38" s="27">
        <f t="shared" si="4"/>
        <v>157.5</v>
      </c>
      <c r="G38" s="14">
        <f t="shared" si="6"/>
        <v>0</v>
      </c>
      <c r="H38" s="100">
        <f t="shared" si="5"/>
        <v>0</v>
      </c>
      <c r="I38" s="1"/>
    </row>
    <row r="39" spans="1:9" ht="30">
      <c r="A39" s="3">
        <v>32</v>
      </c>
      <c r="B39" s="10" t="s">
        <v>41</v>
      </c>
      <c r="C39" s="20" t="s">
        <v>10</v>
      </c>
      <c r="D39" s="21"/>
      <c r="E39" s="16">
        <v>4.5</v>
      </c>
      <c r="F39" s="27">
        <f t="shared" si="4"/>
        <v>4.725</v>
      </c>
      <c r="G39" s="14">
        <f t="shared" si="6"/>
        <v>0</v>
      </c>
      <c r="H39" s="100">
        <f t="shared" si="5"/>
        <v>0</v>
      </c>
      <c r="I39" s="1"/>
    </row>
    <row r="40" spans="1:9" ht="15.75" thickBot="1">
      <c r="A40" s="18">
        <v>33</v>
      </c>
      <c r="B40" s="94" t="s">
        <v>42</v>
      </c>
      <c r="C40" s="20" t="s">
        <v>10</v>
      </c>
      <c r="D40" s="39"/>
      <c r="E40" s="31">
        <v>7.5</v>
      </c>
      <c r="F40" s="31">
        <f>SUM((E40*5%)+E40)</f>
        <v>7.875</v>
      </c>
      <c r="G40" s="22">
        <f t="shared" si="6"/>
        <v>0</v>
      </c>
      <c r="H40" s="100">
        <f t="shared" si="5"/>
        <v>0</v>
      </c>
      <c r="I40" s="1"/>
    </row>
    <row r="41" spans="1:9" ht="17.25" customHeight="1" thickBot="1">
      <c r="A41" s="109" t="s">
        <v>331</v>
      </c>
      <c r="B41" s="110"/>
      <c r="C41" s="110"/>
      <c r="D41" s="110"/>
      <c r="E41" s="110"/>
      <c r="F41" s="110"/>
      <c r="G41" s="110"/>
      <c r="H41" s="111"/>
      <c r="I41" s="1"/>
    </row>
    <row r="42" spans="1:9" ht="30">
      <c r="A42" s="3">
        <v>34</v>
      </c>
      <c r="B42" s="4" t="s">
        <v>43</v>
      </c>
      <c r="C42" s="5" t="s">
        <v>10</v>
      </c>
      <c r="D42" s="33"/>
      <c r="E42" s="34">
        <v>3.1</v>
      </c>
      <c r="F42" s="34">
        <f>SUM((E42*5%)+E42)</f>
        <v>3.255</v>
      </c>
      <c r="G42" s="8">
        <f>SUM(D42*F42)</f>
        <v>0</v>
      </c>
      <c r="H42" s="99">
        <f>SUM(G42*1.22)</f>
        <v>0</v>
      </c>
      <c r="I42" s="1"/>
    </row>
    <row r="43" spans="1:9" ht="15">
      <c r="A43" s="3">
        <v>35</v>
      </c>
      <c r="B43" s="4" t="s">
        <v>44</v>
      </c>
      <c r="C43" s="5" t="s">
        <v>10</v>
      </c>
      <c r="D43" s="35"/>
      <c r="E43" s="36">
        <v>3.9</v>
      </c>
      <c r="F43" s="36">
        <f>SUM((E43*5%)+E43)</f>
        <v>4.095</v>
      </c>
      <c r="G43" s="8">
        <f>SUM(D43*F43)</f>
        <v>0</v>
      </c>
      <c r="H43" s="100">
        <f>SUM(G43*1.22)</f>
        <v>0</v>
      </c>
      <c r="I43" s="1"/>
    </row>
    <row r="44" spans="1:9" ht="15">
      <c r="A44" s="9">
        <v>36</v>
      </c>
      <c r="B44" s="32" t="s">
        <v>45</v>
      </c>
      <c r="C44" s="37" t="s">
        <v>10</v>
      </c>
      <c r="D44" s="35"/>
      <c r="E44" s="36">
        <v>7</v>
      </c>
      <c r="F44" s="36">
        <f aca="true" t="shared" si="7" ref="F44:F53">SUM((E44*5%)+E44)</f>
        <v>7.35</v>
      </c>
      <c r="G44" s="8">
        <f aca="true" t="shared" si="8" ref="G44:G53">SUM(D44*F44)</f>
        <v>0</v>
      </c>
      <c r="H44" s="100">
        <f>SUM(G44*1.22)</f>
        <v>0</v>
      </c>
      <c r="I44" s="1"/>
    </row>
    <row r="45" spans="1:9" ht="15">
      <c r="A45" s="3">
        <v>37</v>
      </c>
      <c r="B45" s="32" t="s">
        <v>46</v>
      </c>
      <c r="C45" s="37" t="s">
        <v>10</v>
      </c>
      <c r="D45" s="35"/>
      <c r="E45" s="36">
        <v>5</v>
      </c>
      <c r="F45" s="36">
        <f t="shared" si="7"/>
        <v>5.25</v>
      </c>
      <c r="G45" s="8">
        <f t="shared" si="8"/>
        <v>0</v>
      </c>
      <c r="H45" s="100">
        <f aca="true" t="shared" si="9" ref="H45:H53">SUM(G45*1.22)</f>
        <v>0</v>
      </c>
      <c r="I45" s="1"/>
    </row>
    <row r="46" spans="1:9" ht="30">
      <c r="A46" s="3">
        <v>38</v>
      </c>
      <c r="B46" s="10" t="s">
        <v>47</v>
      </c>
      <c r="C46" s="11" t="s">
        <v>10</v>
      </c>
      <c r="D46" s="35"/>
      <c r="E46" s="36">
        <v>4.4</v>
      </c>
      <c r="F46" s="36">
        <f t="shared" si="7"/>
        <v>4.62</v>
      </c>
      <c r="G46" s="8">
        <f t="shared" si="8"/>
        <v>0</v>
      </c>
      <c r="H46" s="100">
        <f t="shared" si="9"/>
        <v>0</v>
      </c>
      <c r="I46" s="1"/>
    </row>
    <row r="47" spans="1:9" ht="30">
      <c r="A47" s="9">
        <v>39</v>
      </c>
      <c r="B47" s="10" t="s">
        <v>48</v>
      </c>
      <c r="C47" s="11" t="s">
        <v>10</v>
      </c>
      <c r="D47" s="35"/>
      <c r="E47" s="36">
        <v>12.9</v>
      </c>
      <c r="F47" s="36">
        <f t="shared" si="7"/>
        <v>13.545</v>
      </c>
      <c r="G47" s="8">
        <f t="shared" si="8"/>
        <v>0</v>
      </c>
      <c r="H47" s="100">
        <f t="shared" si="9"/>
        <v>0</v>
      </c>
      <c r="I47" s="1"/>
    </row>
    <row r="48" spans="1:9" ht="15">
      <c r="A48" s="3">
        <v>40</v>
      </c>
      <c r="B48" s="10" t="s">
        <v>49</v>
      </c>
      <c r="C48" s="11" t="s">
        <v>10</v>
      </c>
      <c r="D48" s="21"/>
      <c r="E48" s="38">
        <v>3.74</v>
      </c>
      <c r="F48" s="36">
        <f t="shared" si="7"/>
        <v>3.927</v>
      </c>
      <c r="G48" s="8">
        <f t="shared" si="8"/>
        <v>0</v>
      </c>
      <c r="H48" s="100">
        <f t="shared" si="9"/>
        <v>0</v>
      </c>
      <c r="I48" s="1"/>
    </row>
    <row r="49" spans="1:9" ht="15">
      <c r="A49" s="3">
        <v>41</v>
      </c>
      <c r="B49" s="10" t="s">
        <v>50</v>
      </c>
      <c r="C49" s="11" t="s">
        <v>10</v>
      </c>
      <c r="D49" s="35"/>
      <c r="E49" s="36">
        <v>3.8</v>
      </c>
      <c r="F49" s="36">
        <f t="shared" si="7"/>
        <v>3.9899999999999998</v>
      </c>
      <c r="G49" s="8">
        <f t="shared" si="8"/>
        <v>0</v>
      </c>
      <c r="H49" s="100">
        <f t="shared" si="9"/>
        <v>0</v>
      </c>
      <c r="I49" s="1"/>
    </row>
    <row r="50" spans="1:9" ht="30">
      <c r="A50" s="9">
        <v>42</v>
      </c>
      <c r="B50" s="10" t="s">
        <v>51</v>
      </c>
      <c r="C50" s="11" t="s">
        <v>10</v>
      </c>
      <c r="D50" s="108"/>
      <c r="E50" s="27">
        <v>34</v>
      </c>
      <c r="F50" s="27">
        <f t="shared" si="7"/>
        <v>35.7</v>
      </c>
      <c r="G50" s="14">
        <f t="shared" si="8"/>
        <v>0</v>
      </c>
      <c r="H50" s="100">
        <f t="shared" si="9"/>
        <v>0</v>
      </c>
      <c r="I50" s="1"/>
    </row>
    <row r="51" spans="1:9" ht="30">
      <c r="A51" s="9">
        <v>43</v>
      </c>
      <c r="B51" s="10" t="s">
        <v>52</v>
      </c>
      <c r="C51" s="11" t="s">
        <v>10</v>
      </c>
      <c r="D51" s="108"/>
      <c r="E51" s="27">
        <v>34</v>
      </c>
      <c r="F51" s="27">
        <f t="shared" si="7"/>
        <v>35.7</v>
      </c>
      <c r="G51" s="14">
        <f t="shared" si="8"/>
        <v>0</v>
      </c>
      <c r="H51" s="100">
        <f t="shared" si="9"/>
        <v>0</v>
      </c>
      <c r="I51" s="1"/>
    </row>
    <row r="52" spans="1:9" ht="15">
      <c r="A52" s="3">
        <v>44</v>
      </c>
      <c r="B52" s="10" t="s">
        <v>53</v>
      </c>
      <c r="C52" s="11" t="s">
        <v>10</v>
      </c>
      <c r="D52" s="35"/>
      <c r="E52" s="36">
        <v>34</v>
      </c>
      <c r="F52" s="36">
        <f t="shared" si="7"/>
        <v>35.7</v>
      </c>
      <c r="G52" s="8">
        <f t="shared" si="8"/>
        <v>0</v>
      </c>
      <c r="H52" s="100">
        <f t="shared" si="9"/>
        <v>0</v>
      </c>
      <c r="I52" s="1"/>
    </row>
    <row r="53" spans="1:9" ht="30.75" thickBot="1">
      <c r="A53" s="18">
        <v>45</v>
      </c>
      <c r="B53" s="30" t="s">
        <v>54</v>
      </c>
      <c r="C53" s="20" t="s">
        <v>10</v>
      </c>
      <c r="D53" s="39"/>
      <c r="E53" s="31">
        <v>9.2</v>
      </c>
      <c r="F53" s="95">
        <f t="shared" si="7"/>
        <v>9.66</v>
      </c>
      <c r="G53" s="65">
        <f t="shared" si="8"/>
        <v>0</v>
      </c>
      <c r="H53" s="100">
        <f t="shared" si="9"/>
        <v>0</v>
      </c>
      <c r="I53" s="1"/>
    </row>
    <row r="54" spans="1:9" ht="17.25" customHeight="1" thickBot="1">
      <c r="A54" s="109" t="s">
        <v>332</v>
      </c>
      <c r="B54" s="110"/>
      <c r="C54" s="110"/>
      <c r="D54" s="110"/>
      <c r="E54" s="110"/>
      <c r="F54" s="110"/>
      <c r="G54" s="110"/>
      <c r="H54" s="111"/>
      <c r="I54" s="1"/>
    </row>
    <row r="55" spans="1:9" ht="15">
      <c r="A55" s="3">
        <v>46</v>
      </c>
      <c r="B55" s="4" t="s">
        <v>55</v>
      </c>
      <c r="C55" s="5" t="s">
        <v>10</v>
      </c>
      <c r="D55" s="33"/>
      <c r="E55" s="34">
        <v>5</v>
      </c>
      <c r="F55" s="34">
        <f>SUM((E55*5%)+E55)</f>
        <v>5.25</v>
      </c>
      <c r="G55" s="8">
        <f>SUM(D55*F55)</f>
        <v>0</v>
      </c>
      <c r="H55" s="99">
        <f>SUM(G55*1.22)</f>
        <v>0</v>
      </c>
      <c r="I55" s="1"/>
    </row>
    <row r="56" spans="1:9" ht="15">
      <c r="A56" s="9">
        <v>47</v>
      </c>
      <c r="B56" s="10" t="s">
        <v>56</v>
      </c>
      <c r="C56" s="11" t="s">
        <v>10</v>
      </c>
      <c r="D56" s="35"/>
      <c r="E56" s="36">
        <v>6</v>
      </c>
      <c r="F56" s="36">
        <f>SUM((E56*5%)+E56)</f>
        <v>6.3</v>
      </c>
      <c r="G56" s="14">
        <f>SUM(D56*F56)</f>
        <v>0</v>
      </c>
      <c r="H56" s="100">
        <f>SUM(G56*1.22)</f>
        <v>0</v>
      </c>
      <c r="I56" s="1"/>
    </row>
    <row r="57" spans="1:9" ht="15">
      <c r="A57" s="3">
        <v>48</v>
      </c>
      <c r="B57" s="10" t="s">
        <v>57</v>
      </c>
      <c r="C57" s="11" t="s">
        <v>10</v>
      </c>
      <c r="D57" s="35"/>
      <c r="E57" s="36">
        <v>2.2</v>
      </c>
      <c r="F57" s="36">
        <f aca="true" t="shared" si="10" ref="F57:F67">SUM((E57*5%)+E57)</f>
        <v>2.31</v>
      </c>
      <c r="G57" s="14">
        <f>SUM(D57*F57)</f>
        <v>0</v>
      </c>
      <c r="H57" s="100">
        <f>SUM(G57*1.22)</f>
        <v>0</v>
      </c>
      <c r="I57" s="1"/>
    </row>
    <row r="58" spans="1:9" ht="30" customHeight="1">
      <c r="A58" s="9">
        <v>49</v>
      </c>
      <c r="B58" s="40" t="s">
        <v>58</v>
      </c>
      <c r="C58" s="11" t="s">
        <v>10</v>
      </c>
      <c r="D58" s="35"/>
      <c r="E58" s="36">
        <v>3.3</v>
      </c>
      <c r="F58" s="36">
        <f t="shared" si="10"/>
        <v>3.465</v>
      </c>
      <c r="G58" s="14">
        <f aca="true" t="shared" si="11" ref="G58:G67">SUM(D58*F58)</f>
        <v>0</v>
      </c>
      <c r="H58" s="100">
        <f aca="true" t="shared" si="12" ref="H58:H67">SUM(G58*1.22)</f>
        <v>0</v>
      </c>
      <c r="I58" s="1"/>
    </row>
    <row r="59" spans="1:9" ht="30">
      <c r="A59" s="3">
        <v>50</v>
      </c>
      <c r="B59" s="10" t="s">
        <v>59</v>
      </c>
      <c r="C59" s="11" t="s">
        <v>10</v>
      </c>
      <c r="D59" s="35"/>
      <c r="E59" s="36">
        <v>3</v>
      </c>
      <c r="F59" s="36">
        <f t="shared" si="10"/>
        <v>3.15</v>
      </c>
      <c r="G59" s="14">
        <f t="shared" si="11"/>
        <v>0</v>
      </c>
      <c r="H59" s="100">
        <f t="shared" si="12"/>
        <v>0</v>
      </c>
      <c r="I59" s="1"/>
    </row>
    <row r="60" spans="1:9" ht="15">
      <c r="A60" s="9">
        <v>51</v>
      </c>
      <c r="B60" s="10" t="s">
        <v>60</v>
      </c>
      <c r="C60" s="11" t="s">
        <v>10</v>
      </c>
      <c r="D60" s="35"/>
      <c r="E60" s="13">
        <v>3</v>
      </c>
      <c r="F60" s="36">
        <f t="shared" si="10"/>
        <v>3.15</v>
      </c>
      <c r="G60" s="14">
        <f t="shared" si="11"/>
        <v>0</v>
      </c>
      <c r="H60" s="100">
        <f t="shared" si="12"/>
        <v>0</v>
      </c>
      <c r="I60" s="1"/>
    </row>
    <row r="61" spans="1:9" ht="30">
      <c r="A61" s="3">
        <v>52</v>
      </c>
      <c r="B61" s="10" t="s">
        <v>61</v>
      </c>
      <c r="C61" s="11" t="s">
        <v>10</v>
      </c>
      <c r="D61" s="35"/>
      <c r="E61" s="13">
        <v>5.5</v>
      </c>
      <c r="F61" s="36">
        <f t="shared" si="10"/>
        <v>5.775</v>
      </c>
      <c r="G61" s="14">
        <f t="shared" si="11"/>
        <v>0</v>
      </c>
      <c r="H61" s="100">
        <f t="shared" si="12"/>
        <v>0</v>
      </c>
      <c r="I61" s="1"/>
    </row>
    <row r="62" spans="1:9" ht="15">
      <c r="A62" s="9">
        <v>53</v>
      </c>
      <c r="B62" s="10" t="s">
        <v>62</v>
      </c>
      <c r="C62" s="11" t="s">
        <v>10</v>
      </c>
      <c r="D62" s="35"/>
      <c r="E62" s="13">
        <v>5.7</v>
      </c>
      <c r="F62" s="36">
        <f t="shared" si="10"/>
        <v>5.985</v>
      </c>
      <c r="G62" s="14">
        <f t="shared" si="11"/>
        <v>0</v>
      </c>
      <c r="H62" s="100">
        <f t="shared" si="12"/>
        <v>0</v>
      </c>
      <c r="I62" s="1"/>
    </row>
    <row r="63" spans="1:9" ht="15">
      <c r="A63" s="3">
        <v>54</v>
      </c>
      <c r="B63" s="10" t="s">
        <v>63</v>
      </c>
      <c r="C63" s="11" t="s">
        <v>10</v>
      </c>
      <c r="D63" s="35"/>
      <c r="E63" s="13">
        <v>4.9</v>
      </c>
      <c r="F63" s="36">
        <f t="shared" si="10"/>
        <v>5.1450000000000005</v>
      </c>
      <c r="G63" s="14">
        <f t="shared" si="11"/>
        <v>0</v>
      </c>
      <c r="H63" s="100">
        <f t="shared" si="12"/>
        <v>0</v>
      </c>
      <c r="I63" s="1"/>
    </row>
    <row r="64" spans="1:9" ht="15">
      <c r="A64" s="9">
        <v>55</v>
      </c>
      <c r="B64" s="10" t="s">
        <v>64</v>
      </c>
      <c r="C64" s="11" t="s">
        <v>10</v>
      </c>
      <c r="D64" s="35"/>
      <c r="E64" s="13">
        <v>5.4</v>
      </c>
      <c r="F64" s="36">
        <f t="shared" si="10"/>
        <v>5.67</v>
      </c>
      <c r="G64" s="14">
        <f t="shared" si="11"/>
        <v>0</v>
      </c>
      <c r="H64" s="100">
        <f t="shared" si="12"/>
        <v>0</v>
      </c>
      <c r="I64" s="1"/>
    </row>
    <row r="65" spans="1:9" ht="15">
      <c r="A65" s="3">
        <v>56</v>
      </c>
      <c r="B65" s="30" t="s">
        <v>65</v>
      </c>
      <c r="C65" s="20" t="s">
        <v>10</v>
      </c>
      <c r="D65" s="35"/>
      <c r="E65" s="13">
        <v>4.4</v>
      </c>
      <c r="F65" s="36">
        <f t="shared" si="10"/>
        <v>4.62</v>
      </c>
      <c r="G65" s="14">
        <f t="shared" si="11"/>
        <v>0</v>
      </c>
      <c r="H65" s="100">
        <f t="shared" si="12"/>
        <v>0</v>
      </c>
      <c r="I65" s="1"/>
    </row>
    <row r="66" spans="1:9" ht="15">
      <c r="A66" s="9">
        <v>57</v>
      </c>
      <c r="B66" s="30" t="s">
        <v>66</v>
      </c>
      <c r="C66" s="20" t="s">
        <v>10</v>
      </c>
      <c r="D66" s="21"/>
      <c r="E66" s="16">
        <v>5.8</v>
      </c>
      <c r="F66" s="36">
        <f t="shared" si="10"/>
        <v>6.09</v>
      </c>
      <c r="G66" s="14">
        <f t="shared" si="11"/>
        <v>0</v>
      </c>
      <c r="H66" s="100">
        <f t="shared" si="12"/>
        <v>0</v>
      </c>
      <c r="I66" s="1"/>
    </row>
    <row r="67" spans="1:9" ht="30.75" thickBot="1">
      <c r="A67" s="18">
        <v>58</v>
      </c>
      <c r="B67" s="30" t="s">
        <v>67</v>
      </c>
      <c r="C67" s="20" t="s">
        <v>10</v>
      </c>
      <c r="D67" s="96"/>
      <c r="E67" s="93">
        <v>21</v>
      </c>
      <c r="F67" s="95">
        <f t="shared" si="10"/>
        <v>22.05</v>
      </c>
      <c r="G67" s="22">
        <f t="shared" si="11"/>
        <v>0</v>
      </c>
      <c r="H67" s="100">
        <f t="shared" si="12"/>
        <v>0</v>
      </c>
      <c r="I67" s="1"/>
    </row>
    <row r="68" spans="1:9" ht="17.25" customHeight="1" thickBot="1">
      <c r="A68" s="109" t="s">
        <v>347</v>
      </c>
      <c r="B68" s="110"/>
      <c r="C68" s="110"/>
      <c r="D68" s="110"/>
      <c r="E68" s="110"/>
      <c r="F68" s="110"/>
      <c r="G68" s="110"/>
      <c r="H68" s="111"/>
      <c r="I68" s="1"/>
    </row>
    <row r="69" spans="1:9" ht="15">
      <c r="A69" s="3">
        <v>59</v>
      </c>
      <c r="B69" s="4" t="s">
        <v>68</v>
      </c>
      <c r="C69" s="5" t="s">
        <v>10</v>
      </c>
      <c r="D69" s="33"/>
      <c r="E69" s="8">
        <v>320</v>
      </c>
      <c r="F69" s="8">
        <f>SUM((E69*5%)+E69)</f>
        <v>336</v>
      </c>
      <c r="G69" s="8">
        <f>SUM(D69*F69)</f>
        <v>0</v>
      </c>
      <c r="H69" s="99">
        <f>SUM(G69*1.22)</f>
        <v>0</v>
      </c>
      <c r="I69" s="1"/>
    </row>
    <row r="70" spans="1:9" ht="15">
      <c r="A70" s="9">
        <v>60</v>
      </c>
      <c r="B70" s="10" t="s">
        <v>69</v>
      </c>
      <c r="C70" s="11" t="s">
        <v>10</v>
      </c>
      <c r="D70" s="35"/>
      <c r="E70" s="38">
        <v>3.65</v>
      </c>
      <c r="F70" s="38">
        <f>SUM((E70*5%)+E70)</f>
        <v>3.8325</v>
      </c>
      <c r="G70" s="14">
        <f>SUM(D70*F70)</f>
        <v>0</v>
      </c>
      <c r="H70" s="100">
        <f>SUM(G70*1.22)</f>
        <v>0</v>
      </c>
      <c r="I70" s="1"/>
    </row>
    <row r="71" spans="1:9" ht="15">
      <c r="A71" s="3">
        <v>61</v>
      </c>
      <c r="B71" s="10" t="s">
        <v>70</v>
      </c>
      <c r="C71" s="11" t="s">
        <v>10</v>
      </c>
      <c r="D71" s="35"/>
      <c r="E71" s="38">
        <v>16</v>
      </c>
      <c r="F71" s="38">
        <f aca="true" t="shared" si="13" ref="F71:F87">SUM((E71*5%)+E71)</f>
        <v>16.8</v>
      </c>
      <c r="G71" s="14">
        <f>SUM(D71*F71)</f>
        <v>0</v>
      </c>
      <c r="H71" s="100">
        <f>SUM(G71*1.22)</f>
        <v>0</v>
      </c>
      <c r="I71" s="1"/>
    </row>
    <row r="72" spans="1:9" ht="15">
      <c r="A72" s="9">
        <v>62</v>
      </c>
      <c r="B72" s="10" t="s">
        <v>71</v>
      </c>
      <c r="C72" s="11" t="s">
        <v>10</v>
      </c>
      <c r="D72" s="35"/>
      <c r="E72" s="38">
        <v>2</v>
      </c>
      <c r="F72" s="38">
        <f t="shared" si="13"/>
        <v>2.1</v>
      </c>
      <c r="G72" s="14">
        <f aca="true" t="shared" si="14" ref="G72:G87">SUM(D72*F72)</f>
        <v>0</v>
      </c>
      <c r="H72" s="100">
        <f aca="true" t="shared" si="15" ref="H72:H87">SUM(G72*1.22)</f>
        <v>0</v>
      </c>
      <c r="I72" s="1"/>
    </row>
    <row r="73" spans="1:9" ht="15">
      <c r="A73" s="3">
        <v>63</v>
      </c>
      <c r="B73" s="10" t="s">
        <v>72</v>
      </c>
      <c r="C73" s="11" t="s">
        <v>10</v>
      </c>
      <c r="D73" s="35"/>
      <c r="E73" s="38">
        <v>6</v>
      </c>
      <c r="F73" s="38">
        <f t="shared" si="13"/>
        <v>6.3</v>
      </c>
      <c r="G73" s="14">
        <f t="shared" si="14"/>
        <v>0</v>
      </c>
      <c r="H73" s="100">
        <f t="shared" si="15"/>
        <v>0</v>
      </c>
      <c r="I73" s="1"/>
    </row>
    <row r="74" spans="1:9" ht="15">
      <c r="A74" s="9">
        <v>64</v>
      </c>
      <c r="B74" s="10" t="s">
        <v>73</v>
      </c>
      <c r="C74" s="11" t="s">
        <v>10</v>
      </c>
      <c r="D74" s="35"/>
      <c r="E74" s="38">
        <v>6</v>
      </c>
      <c r="F74" s="38">
        <f t="shared" si="13"/>
        <v>6.3</v>
      </c>
      <c r="G74" s="14">
        <f t="shared" si="14"/>
        <v>0</v>
      </c>
      <c r="H74" s="100">
        <f t="shared" si="15"/>
        <v>0</v>
      </c>
      <c r="I74" s="1"/>
    </row>
    <row r="75" spans="1:9" ht="15">
      <c r="A75" s="3">
        <v>65</v>
      </c>
      <c r="B75" s="10" t="s">
        <v>74</v>
      </c>
      <c r="C75" s="11" t="s">
        <v>10</v>
      </c>
      <c r="D75" s="35"/>
      <c r="E75" s="38">
        <v>5</v>
      </c>
      <c r="F75" s="38">
        <f t="shared" si="13"/>
        <v>5.25</v>
      </c>
      <c r="G75" s="14">
        <f t="shared" si="14"/>
        <v>0</v>
      </c>
      <c r="H75" s="100">
        <f t="shared" si="15"/>
        <v>0</v>
      </c>
      <c r="I75" s="1"/>
    </row>
    <row r="76" spans="1:9" ht="15">
      <c r="A76" s="9">
        <v>66</v>
      </c>
      <c r="B76" s="10" t="s">
        <v>75</v>
      </c>
      <c r="C76" s="11" t="s">
        <v>10</v>
      </c>
      <c r="D76" s="35"/>
      <c r="E76" s="38">
        <v>150</v>
      </c>
      <c r="F76" s="38">
        <f t="shared" si="13"/>
        <v>157.5</v>
      </c>
      <c r="G76" s="14">
        <f t="shared" si="14"/>
        <v>0</v>
      </c>
      <c r="H76" s="100">
        <f t="shared" si="15"/>
        <v>0</v>
      </c>
      <c r="I76" s="1"/>
    </row>
    <row r="77" spans="1:9" ht="15">
      <c r="A77" s="3">
        <v>67</v>
      </c>
      <c r="B77" s="10" t="s">
        <v>76</v>
      </c>
      <c r="C77" s="11" t="s">
        <v>10</v>
      </c>
      <c r="D77" s="21"/>
      <c r="E77" s="38">
        <v>9</v>
      </c>
      <c r="F77" s="38">
        <f t="shared" si="13"/>
        <v>9.45</v>
      </c>
      <c r="G77" s="14">
        <f t="shared" si="14"/>
        <v>0</v>
      </c>
      <c r="H77" s="100">
        <f t="shared" si="15"/>
        <v>0</v>
      </c>
      <c r="I77" s="1"/>
    </row>
    <row r="78" spans="1:9" ht="15">
      <c r="A78" s="9">
        <v>68</v>
      </c>
      <c r="B78" s="10" t="s">
        <v>77</v>
      </c>
      <c r="C78" s="11" t="s">
        <v>10</v>
      </c>
      <c r="D78" s="21"/>
      <c r="E78" s="38">
        <v>28</v>
      </c>
      <c r="F78" s="38">
        <f t="shared" si="13"/>
        <v>29.4</v>
      </c>
      <c r="G78" s="14">
        <f t="shared" si="14"/>
        <v>0</v>
      </c>
      <c r="H78" s="100">
        <f t="shared" si="15"/>
        <v>0</v>
      </c>
      <c r="I78" s="1"/>
    </row>
    <row r="79" spans="1:9" ht="15">
      <c r="A79" s="3">
        <v>69</v>
      </c>
      <c r="B79" s="10" t="s">
        <v>78</v>
      </c>
      <c r="C79" s="11" t="s">
        <v>10</v>
      </c>
      <c r="D79" s="21"/>
      <c r="E79" s="38">
        <v>7.4</v>
      </c>
      <c r="F79" s="38">
        <f t="shared" si="13"/>
        <v>7.7700000000000005</v>
      </c>
      <c r="G79" s="14">
        <f t="shared" si="14"/>
        <v>0</v>
      </c>
      <c r="H79" s="100">
        <f t="shared" si="15"/>
        <v>0</v>
      </c>
      <c r="I79" s="1"/>
    </row>
    <row r="80" spans="1:9" ht="15">
      <c r="A80" s="9">
        <v>70</v>
      </c>
      <c r="B80" s="10" t="s">
        <v>79</v>
      </c>
      <c r="C80" s="11" t="s">
        <v>10</v>
      </c>
      <c r="D80" s="21"/>
      <c r="E80" s="38">
        <v>16</v>
      </c>
      <c r="F80" s="38">
        <f t="shared" si="13"/>
        <v>16.8</v>
      </c>
      <c r="G80" s="14">
        <f t="shared" si="14"/>
        <v>0</v>
      </c>
      <c r="H80" s="100">
        <f t="shared" si="15"/>
        <v>0</v>
      </c>
      <c r="I80" s="1"/>
    </row>
    <row r="81" spans="1:9" ht="15">
      <c r="A81" s="3">
        <v>71</v>
      </c>
      <c r="B81" s="10" t="s">
        <v>80</v>
      </c>
      <c r="C81" s="11" t="s">
        <v>10</v>
      </c>
      <c r="D81" s="21"/>
      <c r="E81" s="38">
        <v>29</v>
      </c>
      <c r="F81" s="38">
        <f t="shared" si="13"/>
        <v>30.45</v>
      </c>
      <c r="G81" s="14">
        <f t="shared" si="14"/>
        <v>0</v>
      </c>
      <c r="H81" s="100">
        <f t="shared" si="15"/>
        <v>0</v>
      </c>
      <c r="I81" s="1"/>
    </row>
    <row r="82" spans="1:9" ht="15">
      <c r="A82" s="9">
        <v>72</v>
      </c>
      <c r="B82" s="10" t="s">
        <v>81</v>
      </c>
      <c r="C82" s="11" t="s">
        <v>23</v>
      </c>
      <c r="D82" s="21"/>
      <c r="E82" s="38">
        <v>16</v>
      </c>
      <c r="F82" s="38">
        <f t="shared" si="13"/>
        <v>16.8</v>
      </c>
      <c r="G82" s="14">
        <f t="shared" si="14"/>
        <v>0</v>
      </c>
      <c r="H82" s="100">
        <f t="shared" si="15"/>
        <v>0</v>
      </c>
      <c r="I82" s="1"/>
    </row>
    <row r="83" spans="1:9" ht="15">
      <c r="A83" s="3">
        <v>73</v>
      </c>
      <c r="B83" s="10" t="s">
        <v>82</v>
      </c>
      <c r="C83" s="11" t="s">
        <v>10</v>
      </c>
      <c r="D83" s="35"/>
      <c r="E83" s="36">
        <v>28</v>
      </c>
      <c r="F83" s="38">
        <f t="shared" si="13"/>
        <v>29.4</v>
      </c>
      <c r="G83" s="14">
        <f t="shared" si="14"/>
        <v>0</v>
      </c>
      <c r="H83" s="100">
        <f t="shared" si="15"/>
        <v>0</v>
      </c>
      <c r="I83" s="1"/>
    </row>
    <row r="84" spans="1:9" ht="15">
      <c r="A84" s="9">
        <v>74</v>
      </c>
      <c r="B84" s="10" t="s">
        <v>83</v>
      </c>
      <c r="C84" s="11" t="s">
        <v>10</v>
      </c>
      <c r="D84" s="35"/>
      <c r="E84" s="36">
        <v>14</v>
      </c>
      <c r="F84" s="38">
        <f t="shared" si="13"/>
        <v>14.7</v>
      </c>
      <c r="G84" s="14">
        <f t="shared" si="14"/>
        <v>0</v>
      </c>
      <c r="H84" s="100">
        <f t="shared" si="15"/>
        <v>0</v>
      </c>
      <c r="I84" s="1"/>
    </row>
    <row r="85" spans="1:9" ht="15">
      <c r="A85" s="9">
        <v>75</v>
      </c>
      <c r="B85" s="10" t="s">
        <v>84</v>
      </c>
      <c r="C85" s="11" t="s">
        <v>10</v>
      </c>
      <c r="D85" s="108"/>
      <c r="E85" s="27">
        <v>4</v>
      </c>
      <c r="F85" s="29">
        <f t="shared" si="13"/>
        <v>4.2</v>
      </c>
      <c r="G85" s="14">
        <f t="shared" si="14"/>
        <v>0</v>
      </c>
      <c r="H85" s="100">
        <f t="shared" si="15"/>
        <v>0</v>
      </c>
      <c r="I85" s="1"/>
    </row>
    <row r="86" spans="1:9" ht="15">
      <c r="A86" s="9">
        <v>76</v>
      </c>
      <c r="B86" s="10" t="s">
        <v>85</v>
      </c>
      <c r="C86" s="11" t="s">
        <v>10</v>
      </c>
      <c r="D86" s="108"/>
      <c r="E86" s="13">
        <v>0.5</v>
      </c>
      <c r="F86" s="29">
        <f t="shared" si="13"/>
        <v>0.525</v>
      </c>
      <c r="G86" s="14">
        <f t="shared" si="14"/>
        <v>0</v>
      </c>
      <c r="H86" s="100">
        <f t="shared" si="15"/>
        <v>0</v>
      </c>
      <c r="I86" s="1"/>
    </row>
    <row r="87" spans="1:9" ht="15.75" thickBot="1">
      <c r="A87" s="97">
        <v>77</v>
      </c>
      <c r="B87" s="30" t="s">
        <v>86</v>
      </c>
      <c r="C87" s="20" t="s">
        <v>10</v>
      </c>
      <c r="D87" s="41"/>
      <c r="E87" s="42">
        <v>0.5</v>
      </c>
      <c r="F87" s="98">
        <f t="shared" si="13"/>
        <v>0.525</v>
      </c>
      <c r="G87" s="22">
        <f t="shared" si="14"/>
        <v>0</v>
      </c>
      <c r="H87" s="100">
        <f t="shared" si="15"/>
        <v>0</v>
      </c>
      <c r="I87" s="1"/>
    </row>
    <row r="88" spans="1:9" ht="17.25" customHeight="1" thickBot="1">
      <c r="A88" s="109" t="s">
        <v>333</v>
      </c>
      <c r="B88" s="110"/>
      <c r="C88" s="110"/>
      <c r="D88" s="110"/>
      <c r="E88" s="110"/>
      <c r="F88" s="110"/>
      <c r="G88" s="110"/>
      <c r="H88" s="111"/>
      <c r="I88" s="1"/>
    </row>
    <row r="89" spans="1:9" ht="30">
      <c r="A89" s="3">
        <v>78</v>
      </c>
      <c r="B89" s="4" t="s">
        <v>87</v>
      </c>
      <c r="C89" s="5" t="s">
        <v>10</v>
      </c>
      <c r="D89" s="33"/>
      <c r="E89" s="34">
        <v>3.3</v>
      </c>
      <c r="F89" s="34">
        <f>SUM((E89*5%)+E89)</f>
        <v>3.465</v>
      </c>
      <c r="G89" s="8">
        <f>SUM(D89*F89)</f>
        <v>0</v>
      </c>
      <c r="H89" s="99">
        <f>SUM(G89*1.22)</f>
        <v>0</v>
      </c>
      <c r="I89" s="1"/>
    </row>
    <row r="90" spans="1:9" ht="15">
      <c r="A90" s="9">
        <v>79</v>
      </c>
      <c r="B90" s="10" t="s">
        <v>88</v>
      </c>
      <c r="C90" s="11" t="s">
        <v>10</v>
      </c>
      <c r="D90" s="43"/>
      <c r="E90" s="44">
        <v>8</v>
      </c>
      <c r="F90" s="44">
        <f>SUM((E90*5%)+E90)</f>
        <v>8.4</v>
      </c>
      <c r="G90" s="14">
        <f>SUM(D90*F90)</f>
        <v>0</v>
      </c>
      <c r="H90" s="100">
        <f>SUM(G90*1.22)</f>
        <v>0</v>
      </c>
      <c r="I90" s="1"/>
    </row>
    <row r="91" spans="1:9" ht="15">
      <c r="A91" s="3">
        <v>80</v>
      </c>
      <c r="B91" s="10" t="s">
        <v>89</v>
      </c>
      <c r="C91" s="11" t="s">
        <v>10</v>
      </c>
      <c r="D91" s="43"/>
      <c r="E91" s="44">
        <v>3.5</v>
      </c>
      <c r="F91" s="44">
        <f>SUM((E91*5%)+E91)</f>
        <v>3.675</v>
      </c>
      <c r="G91" s="14">
        <f>SUM(D91*F91)</f>
        <v>0</v>
      </c>
      <c r="H91" s="100">
        <f>SUM(G91*1.22)</f>
        <v>0</v>
      </c>
      <c r="I91" s="1"/>
    </row>
    <row r="92" spans="1:9" ht="15">
      <c r="A92" s="9">
        <v>81</v>
      </c>
      <c r="B92" s="10" t="s">
        <v>90</v>
      </c>
      <c r="C92" s="11" t="s">
        <v>10</v>
      </c>
      <c r="D92" s="45"/>
      <c r="E92" s="14">
        <v>12.9</v>
      </c>
      <c r="F92" s="44">
        <f aca="true" t="shared" si="16" ref="F92:F119">SUM((E92*5%)+E92)</f>
        <v>13.545</v>
      </c>
      <c r="G92" s="14">
        <f aca="true" t="shared" si="17" ref="G92:G119">SUM(D92*F92)</f>
        <v>0</v>
      </c>
      <c r="H92" s="100">
        <f aca="true" t="shared" si="18" ref="H92:H119">SUM(G92*1.22)</f>
        <v>0</v>
      </c>
      <c r="I92" s="1"/>
    </row>
    <row r="93" spans="1:9" ht="15">
      <c r="A93" s="3">
        <v>82</v>
      </c>
      <c r="B93" s="10" t="s">
        <v>91</v>
      </c>
      <c r="C93" s="11" t="s">
        <v>10</v>
      </c>
      <c r="D93" s="45"/>
      <c r="E93" s="14">
        <v>12.9</v>
      </c>
      <c r="F93" s="44">
        <f t="shared" si="16"/>
        <v>13.545</v>
      </c>
      <c r="G93" s="14">
        <f t="shared" si="17"/>
        <v>0</v>
      </c>
      <c r="H93" s="100">
        <f t="shared" si="18"/>
        <v>0</v>
      </c>
      <c r="I93" s="1"/>
    </row>
    <row r="94" spans="1:9" ht="15">
      <c r="A94" s="9">
        <v>83</v>
      </c>
      <c r="B94" s="10" t="s">
        <v>92</v>
      </c>
      <c r="C94" s="11" t="s">
        <v>10</v>
      </c>
      <c r="D94" s="45"/>
      <c r="E94" s="14">
        <v>12.9</v>
      </c>
      <c r="F94" s="44">
        <f t="shared" si="16"/>
        <v>13.545</v>
      </c>
      <c r="G94" s="14">
        <f t="shared" si="17"/>
        <v>0</v>
      </c>
      <c r="H94" s="100">
        <f t="shared" si="18"/>
        <v>0</v>
      </c>
      <c r="I94" s="1"/>
    </row>
    <row r="95" spans="1:9" ht="15">
      <c r="A95" s="3">
        <v>84</v>
      </c>
      <c r="B95" s="10" t="s">
        <v>93</v>
      </c>
      <c r="C95" s="11" t="s">
        <v>10</v>
      </c>
      <c r="D95" s="45"/>
      <c r="E95" s="14">
        <v>12.9</v>
      </c>
      <c r="F95" s="44">
        <f t="shared" si="16"/>
        <v>13.545</v>
      </c>
      <c r="G95" s="14">
        <f t="shared" si="17"/>
        <v>0</v>
      </c>
      <c r="H95" s="100">
        <f t="shared" si="18"/>
        <v>0</v>
      </c>
      <c r="I95" s="1"/>
    </row>
    <row r="96" spans="1:9" ht="60">
      <c r="A96" s="9">
        <v>85</v>
      </c>
      <c r="B96" s="10" t="s">
        <v>94</v>
      </c>
      <c r="C96" s="11" t="s">
        <v>10</v>
      </c>
      <c r="D96" s="43"/>
      <c r="E96" s="44">
        <v>6.3</v>
      </c>
      <c r="F96" s="44">
        <f t="shared" si="16"/>
        <v>6.615</v>
      </c>
      <c r="G96" s="14">
        <f t="shared" si="17"/>
        <v>0</v>
      </c>
      <c r="H96" s="100">
        <f t="shared" si="18"/>
        <v>0</v>
      </c>
      <c r="I96" s="1"/>
    </row>
    <row r="97" spans="1:9" ht="30">
      <c r="A97" s="3">
        <v>86</v>
      </c>
      <c r="B97" s="10" t="s">
        <v>95</v>
      </c>
      <c r="C97" s="11" t="s">
        <v>10</v>
      </c>
      <c r="D97" s="43"/>
      <c r="E97" s="44">
        <v>5.8</v>
      </c>
      <c r="F97" s="44">
        <f t="shared" si="16"/>
        <v>6.09</v>
      </c>
      <c r="G97" s="14">
        <f t="shared" si="17"/>
        <v>0</v>
      </c>
      <c r="H97" s="100">
        <f t="shared" si="18"/>
        <v>0</v>
      </c>
      <c r="I97" s="1"/>
    </row>
    <row r="98" spans="1:9" ht="30">
      <c r="A98" s="9">
        <v>87</v>
      </c>
      <c r="B98" s="10" t="s">
        <v>96</v>
      </c>
      <c r="C98" s="11" t="s">
        <v>10</v>
      </c>
      <c r="D98" s="43"/>
      <c r="E98" s="44">
        <v>3.4</v>
      </c>
      <c r="F98" s="44">
        <f t="shared" si="16"/>
        <v>3.57</v>
      </c>
      <c r="G98" s="14">
        <f t="shared" si="17"/>
        <v>0</v>
      </c>
      <c r="H98" s="100">
        <f t="shared" si="18"/>
        <v>0</v>
      </c>
      <c r="I98" s="1"/>
    </row>
    <row r="99" spans="1:9" ht="30">
      <c r="A99" s="9">
        <v>88</v>
      </c>
      <c r="B99" s="10" t="s">
        <v>97</v>
      </c>
      <c r="C99" s="11" t="s">
        <v>10</v>
      </c>
      <c r="D99" s="50"/>
      <c r="E99" s="60">
        <v>1.65</v>
      </c>
      <c r="F99" s="44">
        <f t="shared" si="16"/>
        <v>1.7325</v>
      </c>
      <c r="G99" s="14">
        <f t="shared" si="17"/>
        <v>0</v>
      </c>
      <c r="H99" s="100">
        <f t="shared" si="18"/>
        <v>0</v>
      </c>
      <c r="I99" s="1"/>
    </row>
    <row r="100" spans="1:9" ht="30">
      <c r="A100" s="9">
        <v>89</v>
      </c>
      <c r="B100" s="10" t="s">
        <v>98</v>
      </c>
      <c r="C100" s="11" t="s">
        <v>10</v>
      </c>
      <c r="D100" s="50"/>
      <c r="E100" s="60">
        <v>2.2</v>
      </c>
      <c r="F100" s="44">
        <f t="shared" si="16"/>
        <v>2.31</v>
      </c>
      <c r="G100" s="14">
        <f t="shared" si="17"/>
        <v>0</v>
      </c>
      <c r="H100" s="100">
        <f t="shared" si="18"/>
        <v>0</v>
      </c>
      <c r="I100" s="1"/>
    </row>
    <row r="101" spans="1:9" ht="15">
      <c r="A101" s="3">
        <v>90</v>
      </c>
      <c r="B101" s="10" t="s">
        <v>99</v>
      </c>
      <c r="C101" s="11" t="s">
        <v>10</v>
      </c>
      <c r="D101" s="43"/>
      <c r="E101" s="14">
        <v>2.5</v>
      </c>
      <c r="F101" s="44">
        <f t="shared" si="16"/>
        <v>2.625</v>
      </c>
      <c r="G101" s="14">
        <f t="shared" si="17"/>
        <v>0</v>
      </c>
      <c r="H101" s="100">
        <f t="shared" si="18"/>
        <v>0</v>
      </c>
      <c r="I101" s="1"/>
    </row>
    <row r="102" spans="1:9" ht="15">
      <c r="A102" s="9">
        <v>91</v>
      </c>
      <c r="B102" s="10" t="s">
        <v>100</v>
      </c>
      <c r="C102" s="11" t="s">
        <v>10</v>
      </c>
      <c r="D102" s="43"/>
      <c r="E102" s="44">
        <v>2.5</v>
      </c>
      <c r="F102" s="44">
        <f t="shared" si="16"/>
        <v>2.625</v>
      </c>
      <c r="G102" s="14">
        <f t="shared" si="17"/>
        <v>0</v>
      </c>
      <c r="H102" s="100">
        <f t="shared" si="18"/>
        <v>0</v>
      </c>
      <c r="I102" s="1"/>
    </row>
    <row r="103" spans="1:9" ht="15">
      <c r="A103" s="3">
        <v>92</v>
      </c>
      <c r="B103" s="10" t="s">
        <v>101</v>
      </c>
      <c r="C103" s="11" t="s">
        <v>10</v>
      </c>
      <c r="D103" s="43"/>
      <c r="E103" s="44">
        <v>2.4</v>
      </c>
      <c r="F103" s="44">
        <f t="shared" si="16"/>
        <v>2.52</v>
      </c>
      <c r="G103" s="14">
        <f t="shared" si="17"/>
        <v>0</v>
      </c>
      <c r="H103" s="100">
        <f t="shared" si="18"/>
        <v>0</v>
      </c>
      <c r="I103" s="1"/>
    </row>
    <row r="104" spans="1:9" ht="15">
      <c r="A104" s="9">
        <v>93</v>
      </c>
      <c r="B104" s="10" t="s">
        <v>102</v>
      </c>
      <c r="C104" s="11" t="s">
        <v>10</v>
      </c>
      <c r="D104" s="43"/>
      <c r="E104" s="44">
        <v>3.35</v>
      </c>
      <c r="F104" s="44">
        <f t="shared" si="16"/>
        <v>3.5175</v>
      </c>
      <c r="G104" s="14">
        <f t="shared" si="17"/>
        <v>0</v>
      </c>
      <c r="H104" s="100">
        <f t="shared" si="18"/>
        <v>0</v>
      </c>
      <c r="I104" s="1"/>
    </row>
    <row r="105" spans="1:9" ht="15">
      <c r="A105" s="3">
        <v>94</v>
      </c>
      <c r="B105" s="10" t="s">
        <v>103</v>
      </c>
      <c r="C105" s="11" t="s">
        <v>10</v>
      </c>
      <c r="D105" s="43"/>
      <c r="E105" s="44">
        <v>3</v>
      </c>
      <c r="F105" s="44">
        <f t="shared" si="16"/>
        <v>3.15</v>
      </c>
      <c r="G105" s="14">
        <f t="shared" si="17"/>
        <v>0</v>
      </c>
      <c r="H105" s="100">
        <f t="shared" si="18"/>
        <v>0</v>
      </c>
      <c r="I105" s="1"/>
    </row>
    <row r="106" spans="1:9" ht="15">
      <c r="A106" s="9">
        <v>95</v>
      </c>
      <c r="B106" s="10" t="s">
        <v>104</v>
      </c>
      <c r="C106" s="11" t="s">
        <v>10</v>
      </c>
      <c r="D106" s="43"/>
      <c r="E106" s="44">
        <v>3.35</v>
      </c>
      <c r="F106" s="44">
        <f t="shared" si="16"/>
        <v>3.5175</v>
      </c>
      <c r="G106" s="14">
        <f t="shared" si="17"/>
        <v>0</v>
      </c>
      <c r="H106" s="100">
        <f t="shared" si="18"/>
        <v>0</v>
      </c>
      <c r="I106" s="1"/>
    </row>
    <row r="107" spans="1:9" ht="45">
      <c r="A107" s="3">
        <v>96</v>
      </c>
      <c r="B107" s="10" t="s">
        <v>105</v>
      </c>
      <c r="C107" s="11" t="s">
        <v>10</v>
      </c>
      <c r="D107" s="43"/>
      <c r="E107" s="44">
        <v>5</v>
      </c>
      <c r="F107" s="44">
        <f t="shared" si="16"/>
        <v>5.25</v>
      </c>
      <c r="G107" s="14">
        <f t="shared" si="17"/>
        <v>0</v>
      </c>
      <c r="H107" s="100">
        <f t="shared" si="18"/>
        <v>0</v>
      </c>
      <c r="I107" s="1"/>
    </row>
    <row r="108" spans="1:9" ht="15">
      <c r="A108" s="9">
        <v>97</v>
      </c>
      <c r="B108" s="10" t="s">
        <v>106</v>
      </c>
      <c r="C108" s="11" t="s">
        <v>10</v>
      </c>
      <c r="D108" s="43"/>
      <c r="E108" s="44">
        <v>5.2</v>
      </c>
      <c r="F108" s="44">
        <f t="shared" si="16"/>
        <v>5.46</v>
      </c>
      <c r="G108" s="14">
        <f t="shared" si="17"/>
        <v>0</v>
      </c>
      <c r="H108" s="100">
        <f t="shared" si="18"/>
        <v>0</v>
      </c>
      <c r="I108" s="1"/>
    </row>
    <row r="109" spans="1:9" ht="30">
      <c r="A109" s="3">
        <v>98</v>
      </c>
      <c r="B109" s="10" t="s">
        <v>107</v>
      </c>
      <c r="C109" s="11" t="s">
        <v>10</v>
      </c>
      <c r="D109" s="46"/>
      <c r="E109" s="47">
        <v>2</v>
      </c>
      <c r="F109" s="44">
        <f t="shared" si="16"/>
        <v>2.1</v>
      </c>
      <c r="G109" s="14">
        <f t="shared" si="17"/>
        <v>0</v>
      </c>
      <c r="H109" s="100">
        <f t="shared" si="18"/>
        <v>0</v>
      </c>
      <c r="I109" s="1"/>
    </row>
    <row r="110" spans="1:9" ht="15">
      <c r="A110" s="9">
        <v>99</v>
      </c>
      <c r="B110" s="10" t="s">
        <v>108</v>
      </c>
      <c r="C110" s="11" t="s">
        <v>10</v>
      </c>
      <c r="D110" s="46"/>
      <c r="E110" s="47">
        <v>3.5</v>
      </c>
      <c r="F110" s="44">
        <f t="shared" si="16"/>
        <v>3.675</v>
      </c>
      <c r="G110" s="14">
        <f t="shared" si="17"/>
        <v>0</v>
      </c>
      <c r="H110" s="100">
        <f t="shared" si="18"/>
        <v>0</v>
      </c>
      <c r="I110" s="1"/>
    </row>
    <row r="111" spans="1:9" ht="30">
      <c r="A111" s="3">
        <v>100</v>
      </c>
      <c r="B111" s="10" t="s">
        <v>109</v>
      </c>
      <c r="C111" s="11" t="s">
        <v>10</v>
      </c>
      <c r="D111" s="46"/>
      <c r="E111" s="47">
        <v>2.2</v>
      </c>
      <c r="F111" s="44">
        <f t="shared" si="16"/>
        <v>2.31</v>
      </c>
      <c r="G111" s="14">
        <f t="shared" si="17"/>
        <v>0</v>
      </c>
      <c r="H111" s="100">
        <f t="shared" si="18"/>
        <v>0</v>
      </c>
      <c r="I111" s="1"/>
    </row>
    <row r="112" spans="1:9" ht="30">
      <c r="A112" s="9">
        <v>101</v>
      </c>
      <c r="B112" s="10" t="s">
        <v>110</v>
      </c>
      <c r="C112" s="11" t="s">
        <v>10</v>
      </c>
      <c r="D112" s="46"/>
      <c r="E112" s="47">
        <v>8.4</v>
      </c>
      <c r="F112" s="44">
        <f t="shared" si="16"/>
        <v>8.82</v>
      </c>
      <c r="G112" s="14">
        <f t="shared" si="17"/>
        <v>0</v>
      </c>
      <c r="H112" s="100">
        <f t="shared" si="18"/>
        <v>0</v>
      </c>
      <c r="I112" s="1"/>
    </row>
    <row r="113" spans="1:9" ht="61.5" customHeight="1">
      <c r="A113" s="3">
        <v>102</v>
      </c>
      <c r="B113" s="10" t="s">
        <v>111</v>
      </c>
      <c r="C113" s="11" t="s">
        <v>10</v>
      </c>
      <c r="D113" s="45"/>
      <c r="E113" s="14">
        <v>4</v>
      </c>
      <c r="F113" s="44">
        <f t="shared" si="16"/>
        <v>4.2</v>
      </c>
      <c r="G113" s="14">
        <f t="shared" si="17"/>
        <v>0</v>
      </c>
      <c r="H113" s="100">
        <f t="shared" si="18"/>
        <v>0</v>
      </c>
      <c r="I113" s="1"/>
    </row>
    <row r="114" spans="1:9" ht="46.5" customHeight="1">
      <c r="A114" s="9">
        <v>103</v>
      </c>
      <c r="B114" s="10" t="s">
        <v>112</v>
      </c>
      <c r="C114" s="11" t="s">
        <v>10</v>
      </c>
      <c r="D114" s="43"/>
      <c r="E114" s="44">
        <v>15</v>
      </c>
      <c r="F114" s="44">
        <f t="shared" si="16"/>
        <v>15.75</v>
      </c>
      <c r="G114" s="14">
        <f t="shared" si="17"/>
        <v>0</v>
      </c>
      <c r="H114" s="100">
        <f t="shared" si="18"/>
        <v>0</v>
      </c>
      <c r="I114" s="1"/>
    </row>
    <row r="115" spans="1:9" ht="45">
      <c r="A115" s="9">
        <v>104</v>
      </c>
      <c r="B115" s="10" t="s">
        <v>113</v>
      </c>
      <c r="C115" s="11" t="s">
        <v>10</v>
      </c>
      <c r="D115" s="45"/>
      <c r="E115" s="14">
        <v>5</v>
      </c>
      <c r="F115" s="44">
        <f t="shared" si="16"/>
        <v>5.25</v>
      </c>
      <c r="G115" s="14">
        <f t="shared" si="17"/>
        <v>0</v>
      </c>
      <c r="H115" s="100">
        <f t="shared" si="18"/>
        <v>0</v>
      </c>
      <c r="I115" s="1"/>
    </row>
    <row r="116" spans="1:9" ht="15">
      <c r="A116" s="9">
        <v>105</v>
      </c>
      <c r="B116" s="10" t="s">
        <v>114</v>
      </c>
      <c r="C116" s="20" t="s">
        <v>10</v>
      </c>
      <c r="D116" s="48"/>
      <c r="E116" s="22">
        <v>3.65</v>
      </c>
      <c r="F116" s="44">
        <f t="shared" si="16"/>
        <v>3.8325</v>
      </c>
      <c r="G116" s="14">
        <f t="shared" si="17"/>
        <v>0</v>
      </c>
      <c r="H116" s="100">
        <f t="shared" si="18"/>
        <v>0</v>
      </c>
      <c r="I116" s="1"/>
    </row>
    <row r="117" spans="1:9" ht="30">
      <c r="A117" s="3">
        <v>106</v>
      </c>
      <c r="B117" s="10" t="s">
        <v>115</v>
      </c>
      <c r="C117" s="20" t="s">
        <v>10</v>
      </c>
      <c r="D117" s="48"/>
      <c r="E117" s="22">
        <v>9</v>
      </c>
      <c r="F117" s="44">
        <f t="shared" si="16"/>
        <v>9.45</v>
      </c>
      <c r="G117" s="14">
        <f t="shared" si="17"/>
        <v>0</v>
      </c>
      <c r="H117" s="100">
        <f t="shared" si="18"/>
        <v>0</v>
      </c>
      <c r="I117" s="1"/>
    </row>
    <row r="118" spans="1:9" ht="15">
      <c r="A118" s="9">
        <v>107</v>
      </c>
      <c r="B118" s="30" t="s">
        <v>116</v>
      </c>
      <c r="C118" s="20" t="s">
        <v>10</v>
      </c>
      <c r="D118" s="48"/>
      <c r="E118" s="22">
        <v>2.5</v>
      </c>
      <c r="F118" s="44">
        <f t="shared" si="16"/>
        <v>2.625</v>
      </c>
      <c r="G118" s="14">
        <f t="shared" si="17"/>
        <v>0</v>
      </c>
      <c r="H118" s="100">
        <f t="shared" si="18"/>
        <v>0</v>
      </c>
      <c r="I118" s="1"/>
    </row>
    <row r="119" spans="1:9" ht="36.75" customHeight="1" thickBot="1">
      <c r="A119" s="18">
        <v>108</v>
      </c>
      <c r="B119" s="30" t="s">
        <v>117</v>
      </c>
      <c r="C119" s="20" t="s">
        <v>10</v>
      </c>
      <c r="D119" s="59"/>
      <c r="E119" s="69">
        <v>5</v>
      </c>
      <c r="F119" s="58">
        <f t="shared" si="16"/>
        <v>5.25</v>
      </c>
      <c r="G119" s="22">
        <f t="shared" si="17"/>
        <v>0</v>
      </c>
      <c r="H119" s="100">
        <f t="shared" si="18"/>
        <v>0</v>
      </c>
      <c r="I119" s="1"/>
    </row>
    <row r="120" spans="1:9" ht="17.25" customHeight="1" thickBot="1">
      <c r="A120" s="109" t="s">
        <v>334</v>
      </c>
      <c r="B120" s="110"/>
      <c r="C120" s="110"/>
      <c r="D120" s="110"/>
      <c r="E120" s="110"/>
      <c r="F120" s="110"/>
      <c r="G120" s="110"/>
      <c r="H120" s="111"/>
      <c r="I120" s="1"/>
    </row>
    <row r="121" spans="1:9" ht="30">
      <c r="A121" s="3">
        <v>109</v>
      </c>
      <c r="B121" s="4" t="s">
        <v>118</v>
      </c>
      <c r="C121" s="5" t="s">
        <v>10</v>
      </c>
      <c r="D121" s="33"/>
      <c r="E121" s="34">
        <v>6.5</v>
      </c>
      <c r="F121" s="34">
        <f>SUM((E121*5%)+E121)</f>
        <v>6.825</v>
      </c>
      <c r="G121" s="8">
        <f>SUM(D121*F121)</f>
        <v>0</v>
      </c>
      <c r="H121" s="99">
        <f>SUM(G121*1.22)</f>
        <v>0</v>
      </c>
      <c r="I121" s="1"/>
    </row>
    <row r="122" spans="1:9" ht="15">
      <c r="A122" s="9">
        <v>110</v>
      </c>
      <c r="B122" s="10" t="s">
        <v>119</v>
      </c>
      <c r="C122" s="11" t="s">
        <v>10</v>
      </c>
      <c r="D122" s="43"/>
      <c r="E122" s="44">
        <v>3.9</v>
      </c>
      <c r="F122" s="44">
        <f>SUM((E122*5%)+E122)</f>
        <v>4.095</v>
      </c>
      <c r="G122" s="14">
        <f>SUM(D122*F122)</f>
        <v>0</v>
      </c>
      <c r="H122" s="100">
        <f>SUM(G122*1.22)</f>
        <v>0</v>
      </c>
      <c r="I122" s="1"/>
    </row>
    <row r="123" spans="1:9" ht="15">
      <c r="A123" s="3">
        <v>111</v>
      </c>
      <c r="B123" s="10" t="s">
        <v>120</v>
      </c>
      <c r="C123" s="11" t="s">
        <v>10</v>
      </c>
      <c r="D123" s="43"/>
      <c r="E123" s="44">
        <v>3.3</v>
      </c>
      <c r="F123" s="44">
        <f>SUM((E123*5%)+E123)</f>
        <v>3.465</v>
      </c>
      <c r="G123" s="14">
        <f>SUM(D123*F123)</f>
        <v>0</v>
      </c>
      <c r="H123" s="100">
        <f>SUM(G123*1.22)</f>
        <v>0</v>
      </c>
      <c r="I123" s="1"/>
    </row>
    <row r="124" spans="1:9" ht="15">
      <c r="A124" s="9">
        <v>112</v>
      </c>
      <c r="B124" s="10" t="s">
        <v>121</v>
      </c>
      <c r="C124" s="11" t="s">
        <v>10</v>
      </c>
      <c r="D124" s="43"/>
      <c r="E124" s="44">
        <v>3.7</v>
      </c>
      <c r="F124" s="44">
        <f aca="true" t="shared" si="19" ref="F124:F145">SUM((E124*5%)+E124)</f>
        <v>3.8850000000000002</v>
      </c>
      <c r="G124" s="14">
        <f aca="true" t="shared" si="20" ref="G124:G145">SUM(D124*F124)</f>
        <v>0</v>
      </c>
      <c r="H124" s="100">
        <f aca="true" t="shared" si="21" ref="H124:H145">SUM(G124*1.22)</f>
        <v>0</v>
      </c>
      <c r="I124" s="1"/>
    </row>
    <row r="125" spans="1:9" ht="15">
      <c r="A125" s="3">
        <v>113</v>
      </c>
      <c r="B125" s="10" t="s">
        <v>122</v>
      </c>
      <c r="C125" s="11" t="s">
        <v>10</v>
      </c>
      <c r="D125" s="43"/>
      <c r="E125" s="44">
        <v>5.7</v>
      </c>
      <c r="F125" s="44">
        <f t="shared" si="19"/>
        <v>5.985</v>
      </c>
      <c r="G125" s="14">
        <f t="shared" si="20"/>
        <v>0</v>
      </c>
      <c r="H125" s="100">
        <f t="shared" si="21"/>
        <v>0</v>
      </c>
      <c r="I125" s="1"/>
    </row>
    <row r="126" spans="1:9" ht="15">
      <c r="A126" s="9">
        <v>114</v>
      </c>
      <c r="B126" s="10" t="s">
        <v>123</v>
      </c>
      <c r="C126" s="11" t="s">
        <v>10</v>
      </c>
      <c r="D126" s="43"/>
      <c r="E126" s="44">
        <v>4.6</v>
      </c>
      <c r="F126" s="44">
        <f t="shared" si="19"/>
        <v>4.83</v>
      </c>
      <c r="G126" s="14">
        <f t="shared" si="20"/>
        <v>0</v>
      </c>
      <c r="H126" s="100">
        <f t="shared" si="21"/>
        <v>0</v>
      </c>
      <c r="I126" s="1"/>
    </row>
    <row r="127" spans="1:9" ht="15">
      <c r="A127" s="3">
        <v>115</v>
      </c>
      <c r="B127" s="10" t="s">
        <v>124</v>
      </c>
      <c r="C127" s="11" t="s">
        <v>10</v>
      </c>
      <c r="D127" s="43"/>
      <c r="E127" s="44">
        <v>5</v>
      </c>
      <c r="F127" s="44">
        <f t="shared" si="19"/>
        <v>5.25</v>
      </c>
      <c r="G127" s="14">
        <f t="shared" si="20"/>
        <v>0</v>
      </c>
      <c r="H127" s="100">
        <f t="shared" si="21"/>
        <v>0</v>
      </c>
      <c r="I127" s="1"/>
    </row>
    <row r="128" spans="1:9" ht="30" customHeight="1">
      <c r="A128" s="9">
        <v>116</v>
      </c>
      <c r="B128" s="49" t="s">
        <v>125</v>
      </c>
      <c r="C128" s="11" t="s">
        <v>10</v>
      </c>
      <c r="D128" s="43"/>
      <c r="E128" s="44">
        <v>4.8</v>
      </c>
      <c r="F128" s="44">
        <f t="shared" si="19"/>
        <v>5.04</v>
      </c>
      <c r="G128" s="14">
        <f t="shared" si="20"/>
        <v>0</v>
      </c>
      <c r="H128" s="100">
        <f t="shared" si="21"/>
        <v>0</v>
      </c>
      <c r="I128" s="1"/>
    </row>
    <row r="129" spans="1:9" ht="15">
      <c r="A129" s="3">
        <v>117</v>
      </c>
      <c r="B129" s="10" t="s">
        <v>126</v>
      </c>
      <c r="C129" s="11" t="s">
        <v>10</v>
      </c>
      <c r="D129" s="43"/>
      <c r="E129" s="44">
        <v>4.4</v>
      </c>
      <c r="F129" s="44">
        <f t="shared" si="19"/>
        <v>4.62</v>
      </c>
      <c r="G129" s="14">
        <f t="shared" si="20"/>
        <v>0</v>
      </c>
      <c r="H129" s="100">
        <f t="shared" si="21"/>
        <v>0</v>
      </c>
      <c r="I129" s="1"/>
    </row>
    <row r="130" spans="1:9" ht="15">
      <c r="A130" s="9">
        <v>118</v>
      </c>
      <c r="B130" s="10" t="s">
        <v>127</v>
      </c>
      <c r="C130" s="11" t="s">
        <v>10</v>
      </c>
      <c r="D130" s="43"/>
      <c r="E130" s="44">
        <v>4.5</v>
      </c>
      <c r="F130" s="44">
        <f t="shared" si="19"/>
        <v>4.725</v>
      </c>
      <c r="G130" s="14">
        <f t="shared" si="20"/>
        <v>0</v>
      </c>
      <c r="H130" s="100">
        <f t="shared" si="21"/>
        <v>0</v>
      </c>
      <c r="I130" s="1"/>
    </row>
    <row r="131" spans="1:9" ht="15">
      <c r="A131" s="3">
        <v>119</v>
      </c>
      <c r="B131" s="10" t="s">
        <v>128</v>
      </c>
      <c r="C131" s="11" t="s">
        <v>10</v>
      </c>
      <c r="D131" s="43"/>
      <c r="E131" s="44">
        <v>3.5</v>
      </c>
      <c r="F131" s="44">
        <f t="shared" si="19"/>
        <v>3.675</v>
      </c>
      <c r="G131" s="14">
        <f t="shared" si="20"/>
        <v>0</v>
      </c>
      <c r="H131" s="100">
        <f t="shared" si="21"/>
        <v>0</v>
      </c>
      <c r="I131" s="1"/>
    </row>
    <row r="132" spans="1:9" ht="15">
      <c r="A132" s="9">
        <v>120</v>
      </c>
      <c r="B132" s="10" t="s">
        <v>129</v>
      </c>
      <c r="C132" s="11" t="s">
        <v>10</v>
      </c>
      <c r="D132" s="43"/>
      <c r="E132" s="44">
        <v>3.6</v>
      </c>
      <c r="F132" s="44">
        <f t="shared" si="19"/>
        <v>3.7800000000000002</v>
      </c>
      <c r="G132" s="14">
        <f t="shared" si="20"/>
        <v>0</v>
      </c>
      <c r="H132" s="100">
        <f t="shared" si="21"/>
        <v>0</v>
      </c>
      <c r="I132" s="1"/>
    </row>
    <row r="133" spans="1:9" ht="15">
      <c r="A133" s="3">
        <v>121</v>
      </c>
      <c r="B133" s="10" t="s">
        <v>130</v>
      </c>
      <c r="C133" s="11" t="s">
        <v>10</v>
      </c>
      <c r="D133" s="43"/>
      <c r="E133" s="44">
        <v>1.7</v>
      </c>
      <c r="F133" s="44">
        <f t="shared" si="19"/>
        <v>1.785</v>
      </c>
      <c r="G133" s="14">
        <f t="shared" si="20"/>
        <v>0</v>
      </c>
      <c r="H133" s="100">
        <f t="shared" si="21"/>
        <v>0</v>
      </c>
      <c r="I133" s="1"/>
    </row>
    <row r="134" spans="1:9" ht="15">
      <c r="A134" s="9">
        <v>122</v>
      </c>
      <c r="B134" s="10" t="s">
        <v>131</v>
      </c>
      <c r="C134" s="11" t="s">
        <v>15</v>
      </c>
      <c r="D134" s="43"/>
      <c r="E134" s="44">
        <v>0.45</v>
      </c>
      <c r="F134" s="44">
        <f t="shared" si="19"/>
        <v>0.47250000000000003</v>
      </c>
      <c r="G134" s="14">
        <f t="shared" si="20"/>
        <v>0</v>
      </c>
      <c r="H134" s="100">
        <f t="shared" si="21"/>
        <v>0</v>
      </c>
      <c r="I134" s="1"/>
    </row>
    <row r="135" spans="1:9" ht="30">
      <c r="A135" s="3">
        <v>123</v>
      </c>
      <c r="B135" s="10" t="s">
        <v>132</v>
      </c>
      <c r="C135" s="11" t="s">
        <v>10</v>
      </c>
      <c r="D135" s="50"/>
      <c r="E135" s="44">
        <v>1.3</v>
      </c>
      <c r="F135" s="44">
        <f t="shared" si="19"/>
        <v>1.365</v>
      </c>
      <c r="G135" s="14">
        <f t="shared" si="20"/>
        <v>0</v>
      </c>
      <c r="H135" s="100">
        <f t="shared" si="21"/>
        <v>0</v>
      </c>
      <c r="I135" s="1"/>
    </row>
    <row r="136" spans="1:9" ht="30">
      <c r="A136" s="9">
        <v>124</v>
      </c>
      <c r="B136" s="10" t="s">
        <v>133</v>
      </c>
      <c r="C136" s="11" t="s">
        <v>10</v>
      </c>
      <c r="D136" s="50"/>
      <c r="E136" s="44">
        <v>0.67</v>
      </c>
      <c r="F136" s="44">
        <f t="shared" si="19"/>
        <v>0.7035</v>
      </c>
      <c r="G136" s="14">
        <f t="shared" si="20"/>
        <v>0</v>
      </c>
      <c r="H136" s="100">
        <f t="shared" si="21"/>
        <v>0</v>
      </c>
      <c r="I136" s="1"/>
    </row>
    <row r="137" spans="1:9" ht="15">
      <c r="A137" s="3">
        <v>125</v>
      </c>
      <c r="B137" s="10" t="s">
        <v>134</v>
      </c>
      <c r="C137" s="11" t="s">
        <v>10</v>
      </c>
      <c r="D137" s="50"/>
      <c r="E137" s="44">
        <v>3</v>
      </c>
      <c r="F137" s="44">
        <f t="shared" si="19"/>
        <v>3.15</v>
      </c>
      <c r="G137" s="14">
        <f t="shared" si="20"/>
        <v>0</v>
      </c>
      <c r="H137" s="100">
        <f t="shared" si="21"/>
        <v>0</v>
      </c>
      <c r="I137" s="1"/>
    </row>
    <row r="138" spans="1:9" ht="15">
      <c r="A138" s="9">
        <v>126</v>
      </c>
      <c r="B138" s="10" t="s">
        <v>135</v>
      </c>
      <c r="C138" s="11" t="s">
        <v>10</v>
      </c>
      <c r="D138" s="50"/>
      <c r="E138" s="44">
        <v>2.4</v>
      </c>
      <c r="F138" s="44">
        <f t="shared" si="19"/>
        <v>2.52</v>
      </c>
      <c r="G138" s="14">
        <f t="shared" si="20"/>
        <v>0</v>
      </c>
      <c r="H138" s="100">
        <f t="shared" si="21"/>
        <v>0</v>
      </c>
      <c r="I138" s="1"/>
    </row>
    <row r="139" spans="1:9" ht="15">
      <c r="A139" s="3">
        <v>127</v>
      </c>
      <c r="B139" s="10" t="s">
        <v>136</v>
      </c>
      <c r="C139" s="11" t="s">
        <v>10</v>
      </c>
      <c r="D139" s="51"/>
      <c r="E139" s="52">
        <v>4.8</v>
      </c>
      <c r="F139" s="44">
        <f t="shared" si="19"/>
        <v>5.04</v>
      </c>
      <c r="G139" s="14">
        <f t="shared" si="20"/>
        <v>0</v>
      </c>
      <c r="H139" s="100">
        <f t="shared" si="21"/>
        <v>0</v>
      </c>
      <c r="I139" s="1"/>
    </row>
    <row r="140" spans="1:9" ht="30">
      <c r="A140" s="9">
        <v>128</v>
      </c>
      <c r="B140" s="10" t="s">
        <v>137</v>
      </c>
      <c r="C140" s="20" t="s">
        <v>10</v>
      </c>
      <c r="D140" s="53"/>
      <c r="E140" s="54">
        <v>2</v>
      </c>
      <c r="F140" s="44">
        <f t="shared" si="19"/>
        <v>2.1</v>
      </c>
      <c r="G140" s="14">
        <f t="shared" si="20"/>
        <v>0</v>
      </c>
      <c r="H140" s="100">
        <f t="shared" si="21"/>
        <v>0</v>
      </c>
      <c r="I140" s="1"/>
    </row>
    <row r="141" spans="1:9" ht="15">
      <c r="A141" s="3">
        <v>129</v>
      </c>
      <c r="B141" s="10" t="s">
        <v>138</v>
      </c>
      <c r="C141" s="20" t="s">
        <v>10</v>
      </c>
      <c r="D141" s="55"/>
      <c r="E141" s="56">
        <v>4.5</v>
      </c>
      <c r="F141" s="44">
        <f t="shared" si="19"/>
        <v>4.725</v>
      </c>
      <c r="G141" s="14">
        <f t="shared" si="20"/>
        <v>0</v>
      </c>
      <c r="H141" s="100">
        <f t="shared" si="21"/>
        <v>0</v>
      </c>
      <c r="I141" s="1"/>
    </row>
    <row r="142" spans="1:9" ht="15">
      <c r="A142" s="9">
        <v>130</v>
      </c>
      <c r="B142" s="30" t="s">
        <v>139</v>
      </c>
      <c r="C142" s="20" t="s">
        <v>10</v>
      </c>
      <c r="D142" s="57"/>
      <c r="E142" s="58">
        <v>4.5</v>
      </c>
      <c r="F142" s="44">
        <f t="shared" si="19"/>
        <v>4.725</v>
      </c>
      <c r="G142" s="14">
        <f t="shared" si="20"/>
        <v>0</v>
      </c>
      <c r="H142" s="100">
        <f t="shared" si="21"/>
        <v>0</v>
      </c>
      <c r="I142" s="1"/>
    </row>
    <row r="143" spans="1:9" ht="30">
      <c r="A143" s="3">
        <v>131</v>
      </c>
      <c r="B143" s="10" t="s">
        <v>140</v>
      </c>
      <c r="C143" s="11" t="s">
        <v>10</v>
      </c>
      <c r="D143" s="50"/>
      <c r="E143" s="44">
        <v>9</v>
      </c>
      <c r="F143" s="44">
        <f t="shared" si="19"/>
        <v>9.45</v>
      </c>
      <c r="G143" s="14">
        <f t="shared" si="20"/>
        <v>0</v>
      </c>
      <c r="H143" s="100">
        <f t="shared" si="21"/>
        <v>0</v>
      </c>
      <c r="I143" s="1"/>
    </row>
    <row r="144" spans="1:9" ht="15">
      <c r="A144" s="9">
        <v>132</v>
      </c>
      <c r="B144" s="30" t="s">
        <v>141</v>
      </c>
      <c r="C144" s="20" t="s">
        <v>10</v>
      </c>
      <c r="D144" s="59"/>
      <c r="E144" s="58">
        <v>16</v>
      </c>
      <c r="F144" s="44">
        <f t="shared" si="19"/>
        <v>16.8</v>
      </c>
      <c r="G144" s="14">
        <f t="shared" si="20"/>
        <v>0</v>
      </c>
      <c r="H144" s="100">
        <f t="shared" si="21"/>
        <v>0</v>
      </c>
      <c r="I144" s="1"/>
    </row>
    <row r="145" spans="1:9" ht="15.75" thickBot="1">
      <c r="A145" s="97">
        <v>133</v>
      </c>
      <c r="B145" s="30" t="s">
        <v>142</v>
      </c>
      <c r="C145" s="20" t="s">
        <v>10</v>
      </c>
      <c r="D145" s="59"/>
      <c r="E145" s="58">
        <v>28</v>
      </c>
      <c r="F145" s="58">
        <f t="shared" si="19"/>
        <v>29.4</v>
      </c>
      <c r="G145" s="22">
        <f t="shared" si="20"/>
        <v>0</v>
      </c>
      <c r="H145" s="100">
        <f t="shared" si="21"/>
        <v>0</v>
      </c>
      <c r="I145" s="1"/>
    </row>
    <row r="146" spans="1:9" ht="17.25" customHeight="1" thickBot="1">
      <c r="A146" s="109" t="s">
        <v>335</v>
      </c>
      <c r="B146" s="110"/>
      <c r="C146" s="110"/>
      <c r="D146" s="110"/>
      <c r="E146" s="110"/>
      <c r="F146" s="110"/>
      <c r="G146" s="110"/>
      <c r="H146" s="111"/>
      <c r="I146" s="1"/>
    </row>
    <row r="147" spans="1:9" ht="15">
      <c r="A147" s="3">
        <v>134</v>
      </c>
      <c r="B147" s="4" t="s">
        <v>143</v>
      </c>
      <c r="C147" s="5" t="s">
        <v>10</v>
      </c>
      <c r="D147" s="33"/>
      <c r="E147" s="34">
        <v>0.9</v>
      </c>
      <c r="F147" s="34">
        <f>SUM((E147*5%)+E147)</f>
        <v>0.9450000000000001</v>
      </c>
      <c r="G147" s="8">
        <f>SUM(D147*F147)</f>
        <v>0</v>
      </c>
      <c r="H147" s="99">
        <f>SUM(G147*1.22)</f>
        <v>0</v>
      </c>
      <c r="I147" s="1"/>
    </row>
    <row r="148" spans="1:9" ht="15">
      <c r="A148" s="9">
        <v>135</v>
      </c>
      <c r="B148" s="10" t="s">
        <v>144</v>
      </c>
      <c r="C148" s="11" t="s">
        <v>10</v>
      </c>
      <c r="D148" s="43"/>
      <c r="E148" s="44">
        <v>1.1</v>
      </c>
      <c r="F148" s="44">
        <f>SUM((E148*5%)+E148)</f>
        <v>1.155</v>
      </c>
      <c r="G148" s="14">
        <f>SUM(D148*F148)</f>
        <v>0</v>
      </c>
      <c r="H148" s="100">
        <f>SUM(G148*1.22)</f>
        <v>0</v>
      </c>
      <c r="I148" s="1"/>
    </row>
    <row r="149" spans="1:9" ht="15">
      <c r="A149" s="9">
        <v>136</v>
      </c>
      <c r="B149" s="10" t="s">
        <v>145</v>
      </c>
      <c r="C149" s="11" t="s">
        <v>10</v>
      </c>
      <c r="D149" s="43"/>
      <c r="E149" s="44">
        <v>0.26</v>
      </c>
      <c r="F149" s="44">
        <f aca="true" t="shared" si="22" ref="F149:F164">SUM((E149*5%)+E149)</f>
        <v>0.273</v>
      </c>
      <c r="G149" s="14">
        <f>SUM(D149*F149)</f>
        <v>0</v>
      </c>
      <c r="H149" s="100">
        <f>SUM(G149*1.22)</f>
        <v>0</v>
      </c>
      <c r="I149" s="91"/>
    </row>
    <row r="150" spans="1:9" ht="30">
      <c r="A150" s="3">
        <v>137</v>
      </c>
      <c r="B150" s="30" t="s">
        <v>146</v>
      </c>
      <c r="C150" s="20" t="s">
        <v>10</v>
      </c>
      <c r="D150" s="57"/>
      <c r="E150" s="58">
        <v>1.5</v>
      </c>
      <c r="F150" s="34">
        <f t="shared" si="22"/>
        <v>1.575</v>
      </c>
      <c r="G150" s="8">
        <f aca="true" t="shared" si="23" ref="G150:G164">SUM(D150*F150)</f>
        <v>0</v>
      </c>
      <c r="H150" s="100">
        <f aca="true" t="shared" si="24" ref="H150:H164">SUM(G150*1.22)</f>
        <v>0</v>
      </c>
      <c r="I150" s="1"/>
    </row>
    <row r="151" spans="1:9" ht="15">
      <c r="A151" s="3">
        <v>138</v>
      </c>
      <c r="B151" s="10" t="s">
        <v>147</v>
      </c>
      <c r="C151" s="11" t="s">
        <v>10</v>
      </c>
      <c r="D151" s="50"/>
      <c r="E151" s="60">
        <v>2.4</v>
      </c>
      <c r="F151" s="34">
        <f t="shared" si="22"/>
        <v>2.52</v>
      </c>
      <c r="G151" s="14">
        <f t="shared" si="23"/>
        <v>0</v>
      </c>
      <c r="H151" s="100">
        <f t="shared" si="24"/>
        <v>0</v>
      </c>
      <c r="I151" s="1"/>
    </row>
    <row r="152" spans="1:9" ht="15">
      <c r="A152" s="3">
        <v>139</v>
      </c>
      <c r="B152" s="10" t="s">
        <v>148</v>
      </c>
      <c r="C152" s="11" t="s">
        <v>10</v>
      </c>
      <c r="D152" s="50"/>
      <c r="E152" s="60">
        <v>0.9</v>
      </c>
      <c r="F152" s="34">
        <f t="shared" si="22"/>
        <v>0.9450000000000001</v>
      </c>
      <c r="G152" s="8">
        <f t="shared" si="23"/>
        <v>0</v>
      </c>
      <c r="H152" s="100">
        <f t="shared" si="24"/>
        <v>0</v>
      </c>
      <c r="I152" s="1"/>
    </row>
    <row r="153" spans="1:9" ht="15">
      <c r="A153" s="9">
        <v>140</v>
      </c>
      <c r="B153" s="10" t="s">
        <v>149</v>
      </c>
      <c r="C153" s="11" t="s">
        <v>10</v>
      </c>
      <c r="D153" s="43"/>
      <c r="E153" s="44">
        <v>1.5</v>
      </c>
      <c r="F153" s="34">
        <f t="shared" si="22"/>
        <v>1.575</v>
      </c>
      <c r="G153" s="14">
        <f t="shared" si="23"/>
        <v>0</v>
      </c>
      <c r="H153" s="100">
        <f t="shared" si="24"/>
        <v>0</v>
      </c>
      <c r="I153" s="1"/>
    </row>
    <row r="154" spans="1:9" ht="30">
      <c r="A154" s="9">
        <v>141</v>
      </c>
      <c r="B154" s="10" t="s">
        <v>150</v>
      </c>
      <c r="C154" s="11" t="s">
        <v>10</v>
      </c>
      <c r="D154" s="43"/>
      <c r="E154" s="44">
        <v>1.5</v>
      </c>
      <c r="F154" s="34">
        <f t="shared" si="22"/>
        <v>1.575</v>
      </c>
      <c r="G154" s="8">
        <f t="shared" si="23"/>
        <v>0</v>
      </c>
      <c r="H154" s="100">
        <f t="shared" si="24"/>
        <v>0</v>
      </c>
      <c r="I154" s="1"/>
    </row>
    <row r="155" spans="1:9" ht="15">
      <c r="A155" s="3">
        <v>142</v>
      </c>
      <c r="B155" s="10" t="s">
        <v>151</v>
      </c>
      <c r="C155" s="11" t="s">
        <v>10</v>
      </c>
      <c r="D155" s="43"/>
      <c r="E155" s="44">
        <v>6</v>
      </c>
      <c r="F155" s="34">
        <f t="shared" si="22"/>
        <v>6.3</v>
      </c>
      <c r="G155" s="14">
        <f t="shared" si="23"/>
        <v>0</v>
      </c>
      <c r="H155" s="100">
        <f t="shared" si="24"/>
        <v>0</v>
      </c>
      <c r="I155" s="1"/>
    </row>
    <row r="156" spans="1:9" ht="15">
      <c r="A156" s="3">
        <v>143</v>
      </c>
      <c r="B156" s="10" t="s">
        <v>152</v>
      </c>
      <c r="C156" s="11" t="s">
        <v>10</v>
      </c>
      <c r="D156" s="45"/>
      <c r="E156" s="14">
        <v>15</v>
      </c>
      <c r="F156" s="34">
        <f t="shared" si="22"/>
        <v>15.75</v>
      </c>
      <c r="G156" s="8">
        <f t="shared" si="23"/>
        <v>0</v>
      </c>
      <c r="H156" s="100">
        <f t="shared" si="24"/>
        <v>0</v>
      </c>
      <c r="I156" s="1"/>
    </row>
    <row r="157" spans="1:9" ht="15">
      <c r="A157" s="3">
        <v>144</v>
      </c>
      <c r="B157" s="10" t="s">
        <v>153</v>
      </c>
      <c r="C157" s="11" t="s">
        <v>10</v>
      </c>
      <c r="D157" s="43"/>
      <c r="E157" s="44">
        <v>0.9</v>
      </c>
      <c r="F157" s="34">
        <f t="shared" si="22"/>
        <v>0.9450000000000001</v>
      </c>
      <c r="G157" s="14">
        <f t="shared" si="23"/>
        <v>0</v>
      </c>
      <c r="H157" s="100">
        <f t="shared" si="24"/>
        <v>0</v>
      </c>
      <c r="I157" s="1"/>
    </row>
    <row r="158" spans="1:9" ht="30">
      <c r="A158" s="9">
        <v>145</v>
      </c>
      <c r="B158" s="10" t="s">
        <v>154</v>
      </c>
      <c r="C158" s="11" t="s">
        <v>10</v>
      </c>
      <c r="D158" s="50"/>
      <c r="E158" s="60">
        <v>30</v>
      </c>
      <c r="F158" s="34">
        <f t="shared" si="22"/>
        <v>31.5</v>
      </c>
      <c r="G158" s="8">
        <f t="shared" si="23"/>
        <v>0</v>
      </c>
      <c r="H158" s="100">
        <f t="shared" si="24"/>
        <v>0</v>
      </c>
      <c r="I158" s="1"/>
    </row>
    <row r="159" spans="1:9" ht="15">
      <c r="A159" s="9">
        <v>146</v>
      </c>
      <c r="B159" s="10" t="s">
        <v>155</v>
      </c>
      <c r="C159" s="11" t="s">
        <v>10</v>
      </c>
      <c r="D159" s="50"/>
      <c r="E159" s="60">
        <v>6</v>
      </c>
      <c r="F159" s="34">
        <f t="shared" si="22"/>
        <v>6.3</v>
      </c>
      <c r="G159" s="14">
        <f t="shared" si="23"/>
        <v>0</v>
      </c>
      <c r="H159" s="100">
        <f t="shared" si="24"/>
        <v>0</v>
      </c>
      <c r="I159" s="1"/>
    </row>
    <row r="160" spans="1:9" ht="15">
      <c r="A160" s="3">
        <v>147</v>
      </c>
      <c r="B160" s="10" t="s">
        <v>156</v>
      </c>
      <c r="C160" s="11" t="s">
        <v>10</v>
      </c>
      <c r="D160" s="43"/>
      <c r="E160" s="44">
        <v>6</v>
      </c>
      <c r="F160" s="34">
        <f t="shared" si="22"/>
        <v>6.3</v>
      </c>
      <c r="G160" s="8">
        <f t="shared" si="23"/>
        <v>0</v>
      </c>
      <c r="H160" s="100">
        <f t="shared" si="24"/>
        <v>0</v>
      </c>
      <c r="I160" s="1"/>
    </row>
    <row r="161" spans="1:9" ht="30">
      <c r="A161" s="3">
        <v>148</v>
      </c>
      <c r="B161" s="10" t="s">
        <v>157</v>
      </c>
      <c r="C161" s="11" t="s">
        <v>10</v>
      </c>
      <c r="D161" s="43"/>
      <c r="E161" s="44">
        <v>15</v>
      </c>
      <c r="F161" s="34">
        <f t="shared" si="22"/>
        <v>15.75</v>
      </c>
      <c r="G161" s="14">
        <f t="shared" si="23"/>
        <v>0</v>
      </c>
      <c r="H161" s="100">
        <f t="shared" si="24"/>
        <v>0</v>
      </c>
      <c r="I161" s="1"/>
    </row>
    <row r="162" spans="1:9" ht="15">
      <c r="A162" s="3">
        <v>149</v>
      </c>
      <c r="B162" s="10" t="s">
        <v>158</v>
      </c>
      <c r="C162" s="11" t="s">
        <v>10</v>
      </c>
      <c r="D162" s="43"/>
      <c r="E162" s="44">
        <v>3</v>
      </c>
      <c r="F162" s="34">
        <f t="shared" si="22"/>
        <v>3.15</v>
      </c>
      <c r="G162" s="8">
        <f t="shared" si="23"/>
        <v>0</v>
      </c>
      <c r="H162" s="100">
        <f t="shared" si="24"/>
        <v>0</v>
      </c>
      <c r="I162" s="1"/>
    </row>
    <row r="163" spans="1:9" ht="30">
      <c r="A163" s="3">
        <v>150</v>
      </c>
      <c r="B163" s="10" t="s">
        <v>159</v>
      </c>
      <c r="C163" s="11" t="s">
        <v>10</v>
      </c>
      <c r="D163" s="43"/>
      <c r="E163" s="44">
        <v>6</v>
      </c>
      <c r="F163" s="34">
        <f t="shared" si="22"/>
        <v>6.3</v>
      </c>
      <c r="G163" s="14">
        <f t="shared" si="23"/>
        <v>0</v>
      </c>
      <c r="H163" s="100">
        <f t="shared" si="24"/>
        <v>0</v>
      </c>
      <c r="I163" s="1"/>
    </row>
    <row r="164" spans="1:9" ht="15.75" thickBot="1">
      <c r="A164" s="97">
        <v>151</v>
      </c>
      <c r="B164" s="30" t="s">
        <v>160</v>
      </c>
      <c r="C164" s="20" t="s">
        <v>10</v>
      </c>
      <c r="D164" s="57"/>
      <c r="E164" s="58">
        <v>5</v>
      </c>
      <c r="F164" s="26">
        <f t="shared" si="22"/>
        <v>5.25</v>
      </c>
      <c r="G164" s="65">
        <f t="shared" si="23"/>
        <v>0</v>
      </c>
      <c r="H164" s="100">
        <f t="shared" si="24"/>
        <v>0</v>
      </c>
      <c r="I164" s="1"/>
    </row>
    <row r="165" spans="1:9" ht="17.25" customHeight="1" thickBot="1">
      <c r="A165" s="109" t="s">
        <v>336</v>
      </c>
      <c r="B165" s="110"/>
      <c r="C165" s="110"/>
      <c r="D165" s="110"/>
      <c r="E165" s="110"/>
      <c r="F165" s="110"/>
      <c r="G165" s="110"/>
      <c r="H165" s="111"/>
      <c r="I165" s="1"/>
    </row>
    <row r="166" spans="1:9" ht="15">
      <c r="A166" s="3">
        <v>152</v>
      </c>
      <c r="B166" s="4" t="s">
        <v>161</v>
      </c>
      <c r="C166" s="5" t="s">
        <v>10</v>
      </c>
      <c r="D166" s="33"/>
      <c r="E166" s="34">
        <v>8.8</v>
      </c>
      <c r="F166" s="34">
        <f>SUM((E166*5%)+E166)</f>
        <v>9.24</v>
      </c>
      <c r="G166" s="8">
        <f>SUM(D166*F166)</f>
        <v>0</v>
      </c>
      <c r="H166" s="99">
        <f>SUM(G166*1.22)</f>
        <v>0</v>
      </c>
      <c r="I166" s="1"/>
    </row>
    <row r="167" spans="1:9" ht="15">
      <c r="A167" s="3">
        <v>153</v>
      </c>
      <c r="B167" s="4" t="s">
        <v>162</v>
      </c>
      <c r="C167" s="5" t="s">
        <v>10</v>
      </c>
      <c r="D167" s="33"/>
      <c r="E167" s="34">
        <v>4.3</v>
      </c>
      <c r="F167" s="34">
        <f>SUM((E167*5%)+E167)</f>
        <v>4.515</v>
      </c>
      <c r="G167" s="8">
        <f>SUM(D167*F167)</f>
        <v>0</v>
      </c>
      <c r="H167" s="100">
        <f>SUM(G167*1.22)</f>
        <v>0</v>
      </c>
      <c r="I167" s="1"/>
    </row>
    <row r="168" spans="1:9" ht="15">
      <c r="A168" s="3">
        <v>154</v>
      </c>
      <c r="B168" s="4" t="s">
        <v>163</v>
      </c>
      <c r="C168" s="5" t="s">
        <v>10</v>
      </c>
      <c r="D168" s="61"/>
      <c r="E168" s="8">
        <v>8</v>
      </c>
      <c r="F168" s="8">
        <f>SUM((E168*5%)+E168)</f>
        <v>8.4</v>
      </c>
      <c r="G168" s="8">
        <f>SUM(D168*F168)</f>
        <v>0</v>
      </c>
      <c r="H168" s="100">
        <f>SUM(G168*1.22)</f>
        <v>0</v>
      </c>
      <c r="I168" s="1"/>
    </row>
    <row r="169" spans="1:9" ht="15">
      <c r="A169" s="3">
        <v>155</v>
      </c>
      <c r="B169" s="10" t="s">
        <v>164</v>
      </c>
      <c r="C169" s="5" t="s">
        <v>10</v>
      </c>
      <c r="D169" s="61"/>
      <c r="E169" s="8">
        <v>6.7</v>
      </c>
      <c r="F169" s="34">
        <f aca="true" t="shared" si="25" ref="F169:F190">SUM((E169*5%)+E169)</f>
        <v>7.035</v>
      </c>
      <c r="G169" s="8">
        <f aca="true" t="shared" si="26" ref="G169:G190">SUM(D169*F169)</f>
        <v>0</v>
      </c>
      <c r="H169" s="100">
        <f aca="true" t="shared" si="27" ref="H169:H190">SUM(G169*1.22)</f>
        <v>0</v>
      </c>
      <c r="I169" s="1"/>
    </row>
    <row r="170" spans="1:9" ht="15">
      <c r="A170" s="3">
        <v>156</v>
      </c>
      <c r="B170" s="10" t="s">
        <v>165</v>
      </c>
      <c r="C170" s="5" t="s">
        <v>10</v>
      </c>
      <c r="D170" s="61"/>
      <c r="E170" s="8">
        <v>6.5</v>
      </c>
      <c r="F170" s="8">
        <f t="shared" si="25"/>
        <v>6.825</v>
      </c>
      <c r="G170" s="8">
        <f t="shared" si="26"/>
        <v>0</v>
      </c>
      <c r="H170" s="100">
        <f t="shared" si="27"/>
        <v>0</v>
      </c>
      <c r="I170" s="1"/>
    </row>
    <row r="171" spans="1:9" ht="17.25" customHeight="1">
      <c r="A171" s="3">
        <v>157</v>
      </c>
      <c r="B171" s="49" t="s">
        <v>166</v>
      </c>
      <c r="C171" s="11" t="s">
        <v>15</v>
      </c>
      <c r="D171" s="45"/>
      <c r="E171" s="14">
        <v>6.8</v>
      </c>
      <c r="F171" s="34">
        <f t="shared" si="25"/>
        <v>7.14</v>
      </c>
      <c r="G171" s="8">
        <f t="shared" si="26"/>
        <v>0</v>
      </c>
      <c r="H171" s="100">
        <f t="shared" si="27"/>
        <v>0</v>
      </c>
      <c r="I171" s="1"/>
    </row>
    <row r="172" spans="1:9" ht="15">
      <c r="A172" s="3">
        <v>158</v>
      </c>
      <c r="B172" s="10" t="s">
        <v>167</v>
      </c>
      <c r="C172" s="11" t="s">
        <v>10</v>
      </c>
      <c r="D172" s="43"/>
      <c r="E172" s="44">
        <v>16.5</v>
      </c>
      <c r="F172" s="8">
        <f t="shared" si="25"/>
        <v>17.325</v>
      </c>
      <c r="G172" s="8">
        <f t="shared" si="26"/>
        <v>0</v>
      </c>
      <c r="H172" s="100">
        <f t="shared" si="27"/>
        <v>0</v>
      </c>
      <c r="I172" s="1"/>
    </row>
    <row r="173" spans="1:9" ht="15">
      <c r="A173" s="3">
        <v>159</v>
      </c>
      <c r="B173" s="10" t="s">
        <v>168</v>
      </c>
      <c r="C173" s="11" t="s">
        <v>10</v>
      </c>
      <c r="D173" s="43"/>
      <c r="E173" s="44">
        <v>16.4</v>
      </c>
      <c r="F173" s="34">
        <f t="shared" si="25"/>
        <v>17.22</v>
      </c>
      <c r="G173" s="8">
        <f t="shared" si="26"/>
        <v>0</v>
      </c>
      <c r="H173" s="100">
        <f t="shared" si="27"/>
        <v>0</v>
      </c>
      <c r="I173" s="1"/>
    </row>
    <row r="174" spans="1:9" ht="15">
      <c r="A174" s="3">
        <v>160</v>
      </c>
      <c r="B174" s="10" t="s">
        <v>169</v>
      </c>
      <c r="C174" s="11" t="s">
        <v>10</v>
      </c>
      <c r="D174" s="43"/>
      <c r="E174" s="44">
        <v>12</v>
      </c>
      <c r="F174" s="8">
        <f t="shared" si="25"/>
        <v>12.6</v>
      </c>
      <c r="G174" s="8">
        <f t="shared" si="26"/>
        <v>0</v>
      </c>
      <c r="H174" s="100">
        <f t="shared" si="27"/>
        <v>0</v>
      </c>
      <c r="I174" s="1"/>
    </row>
    <row r="175" spans="1:9" ht="15">
      <c r="A175" s="3">
        <v>161</v>
      </c>
      <c r="B175" s="10" t="s">
        <v>170</v>
      </c>
      <c r="C175" s="11" t="s">
        <v>10</v>
      </c>
      <c r="D175" s="43"/>
      <c r="E175" s="44">
        <v>15</v>
      </c>
      <c r="F175" s="34">
        <f t="shared" si="25"/>
        <v>15.75</v>
      </c>
      <c r="G175" s="8">
        <f t="shared" si="26"/>
        <v>0</v>
      </c>
      <c r="H175" s="100">
        <f t="shared" si="27"/>
        <v>0</v>
      </c>
      <c r="I175" s="1"/>
    </row>
    <row r="176" spans="1:9" ht="15">
      <c r="A176" s="3">
        <v>162</v>
      </c>
      <c r="B176" s="10" t="s">
        <v>171</v>
      </c>
      <c r="C176" s="11" t="s">
        <v>10</v>
      </c>
      <c r="D176" s="43"/>
      <c r="E176" s="44">
        <v>15</v>
      </c>
      <c r="F176" s="8">
        <f t="shared" si="25"/>
        <v>15.75</v>
      </c>
      <c r="G176" s="8">
        <f t="shared" si="26"/>
        <v>0</v>
      </c>
      <c r="H176" s="100">
        <f t="shared" si="27"/>
        <v>0</v>
      </c>
      <c r="I176" s="1"/>
    </row>
    <row r="177" spans="1:9" ht="15">
      <c r="A177" s="3">
        <v>163</v>
      </c>
      <c r="B177" s="10" t="s">
        <v>172</v>
      </c>
      <c r="C177" s="11" t="s">
        <v>10</v>
      </c>
      <c r="D177" s="43"/>
      <c r="E177" s="44">
        <v>15.5</v>
      </c>
      <c r="F177" s="34">
        <f t="shared" si="25"/>
        <v>16.275</v>
      </c>
      <c r="G177" s="8">
        <f t="shared" si="26"/>
        <v>0</v>
      </c>
      <c r="H177" s="100">
        <f t="shared" si="27"/>
        <v>0</v>
      </c>
      <c r="I177" s="1"/>
    </row>
    <row r="178" spans="1:9" ht="15">
      <c r="A178" s="3">
        <v>164</v>
      </c>
      <c r="B178" s="10" t="s">
        <v>173</v>
      </c>
      <c r="C178" s="11" t="s">
        <v>10</v>
      </c>
      <c r="D178" s="43"/>
      <c r="E178" s="44">
        <v>25</v>
      </c>
      <c r="F178" s="8">
        <f t="shared" si="25"/>
        <v>26.25</v>
      </c>
      <c r="G178" s="8">
        <f t="shared" si="26"/>
        <v>0</v>
      </c>
      <c r="H178" s="100">
        <f t="shared" si="27"/>
        <v>0</v>
      </c>
      <c r="I178" s="1"/>
    </row>
    <row r="179" spans="1:9" ht="15">
      <c r="A179" s="3">
        <v>165</v>
      </c>
      <c r="B179" s="10" t="s">
        <v>174</v>
      </c>
      <c r="C179" s="11" t="s">
        <v>10</v>
      </c>
      <c r="D179" s="45"/>
      <c r="E179" s="14">
        <v>25</v>
      </c>
      <c r="F179" s="34">
        <f t="shared" si="25"/>
        <v>26.25</v>
      </c>
      <c r="G179" s="8">
        <f t="shared" si="26"/>
        <v>0</v>
      </c>
      <c r="H179" s="100">
        <f t="shared" si="27"/>
        <v>0</v>
      </c>
      <c r="I179" s="1"/>
    </row>
    <row r="180" spans="1:9" ht="15">
      <c r="A180" s="3">
        <v>166</v>
      </c>
      <c r="B180" s="10" t="s">
        <v>175</v>
      </c>
      <c r="C180" s="11" t="s">
        <v>10</v>
      </c>
      <c r="D180" s="43"/>
      <c r="E180" s="44">
        <v>27</v>
      </c>
      <c r="F180" s="8">
        <f t="shared" si="25"/>
        <v>28.35</v>
      </c>
      <c r="G180" s="8">
        <f t="shared" si="26"/>
        <v>0</v>
      </c>
      <c r="H180" s="100">
        <f t="shared" si="27"/>
        <v>0</v>
      </c>
      <c r="I180" s="1"/>
    </row>
    <row r="181" spans="1:9" ht="15">
      <c r="A181" s="3">
        <v>167</v>
      </c>
      <c r="B181" s="10" t="s">
        <v>176</v>
      </c>
      <c r="C181" s="11" t="s">
        <v>10</v>
      </c>
      <c r="D181" s="43"/>
      <c r="E181" s="44">
        <v>3.6</v>
      </c>
      <c r="F181" s="34">
        <f t="shared" si="25"/>
        <v>3.7800000000000002</v>
      </c>
      <c r="G181" s="8">
        <f t="shared" si="26"/>
        <v>0</v>
      </c>
      <c r="H181" s="100">
        <f t="shared" si="27"/>
        <v>0</v>
      </c>
      <c r="I181" s="1"/>
    </row>
    <row r="182" spans="1:9" ht="15">
      <c r="A182" s="3">
        <v>168</v>
      </c>
      <c r="B182" s="10" t="s">
        <v>177</v>
      </c>
      <c r="C182" s="11" t="s">
        <v>10</v>
      </c>
      <c r="D182" s="43"/>
      <c r="E182" s="44">
        <v>3.6</v>
      </c>
      <c r="F182" s="8">
        <f t="shared" si="25"/>
        <v>3.7800000000000002</v>
      </c>
      <c r="G182" s="8">
        <f t="shared" si="26"/>
        <v>0</v>
      </c>
      <c r="H182" s="100">
        <f t="shared" si="27"/>
        <v>0</v>
      </c>
      <c r="I182" s="1"/>
    </row>
    <row r="183" spans="1:9" ht="30">
      <c r="A183" s="3">
        <v>169</v>
      </c>
      <c r="B183" s="10" t="s">
        <v>178</v>
      </c>
      <c r="C183" s="11" t="s">
        <v>10</v>
      </c>
      <c r="D183" s="45"/>
      <c r="E183" s="14">
        <v>12</v>
      </c>
      <c r="F183" s="34">
        <f t="shared" si="25"/>
        <v>12.6</v>
      </c>
      <c r="G183" s="8">
        <f t="shared" si="26"/>
        <v>0</v>
      </c>
      <c r="H183" s="100">
        <f t="shared" si="27"/>
        <v>0</v>
      </c>
      <c r="I183" s="1"/>
    </row>
    <row r="184" spans="1:9" ht="15">
      <c r="A184" s="3">
        <v>170</v>
      </c>
      <c r="B184" s="10" t="s">
        <v>179</v>
      </c>
      <c r="C184" s="20" t="s">
        <v>10</v>
      </c>
      <c r="D184" s="48"/>
      <c r="E184" s="22">
        <v>25</v>
      </c>
      <c r="F184" s="8">
        <f t="shared" si="25"/>
        <v>26.25</v>
      </c>
      <c r="G184" s="8">
        <f t="shared" si="26"/>
        <v>0</v>
      </c>
      <c r="H184" s="100">
        <f t="shared" si="27"/>
        <v>0</v>
      </c>
      <c r="I184" s="1"/>
    </row>
    <row r="185" spans="1:9" ht="15">
      <c r="A185" s="9">
        <v>171</v>
      </c>
      <c r="B185" s="10" t="s">
        <v>180</v>
      </c>
      <c r="C185" s="11" t="s">
        <v>10</v>
      </c>
      <c r="D185" s="45"/>
      <c r="E185" s="14">
        <v>25</v>
      </c>
      <c r="F185" s="44">
        <f t="shared" si="25"/>
        <v>26.25</v>
      </c>
      <c r="G185" s="14">
        <f t="shared" si="26"/>
        <v>0</v>
      </c>
      <c r="H185" s="100">
        <f t="shared" si="27"/>
        <v>0</v>
      </c>
      <c r="I185" s="1"/>
    </row>
    <row r="186" spans="1:9" ht="15">
      <c r="A186" s="9">
        <v>172</v>
      </c>
      <c r="B186" s="10" t="s">
        <v>181</v>
      </c>
      <c r="C186" s="11" t="s">
        <v>10</v>
      </c>
      <c r="D186" s="45"/>
      <c r="E186" s="14">
        <v>20</v>
      </c>
      <c r="F186" s="14">
        <f t="shared" si="25"/>
        <v>21</v>
      </c>
      <c r="G186" s="14">
        <f t="shared" si="26"/>
        <v>0</v>
      </c>
      <c r="H186" s="100">
        <f t="shared" si="27"/>
        <v>0</v>
      </c>
      <c r="I186" s="1"/>
    </row>
    <row r="187" spans="1:9" ht="15">
      <c r="A187" s="3">
        <v>173</v>
      </c>
      <c r="B187" s="10" t="s">
        <v>182</v>
      </c>
      <c r="C187" s="20" t="s">
        <v>10</v>
      </c>
      <c r="D187" s="48"/>
      <c r="E187" s="22">
        <v>15</v>
      </c>
      <c r="F187" s="34">
        <f t="shared" si="25"/>
        <v>15.75</v>
      </c>
      <c r="G187" s="8">
        <f t="shared" si="26"/>
        <v>0</v>
      </c>
      <c r="H187" s="100">
        <f t="shared" si="27"/>
        <v>0</v>
      </c>
      <c r="I187" s="1"/>
    </row>
    <row r="188" spans="1:9" ht="15">
      <c r="A188" s="3">
        <v>174</v>
      </c>
      <c r="B188" s="30" t="s">
        <v>183</v>
      </c>
      <c r="C188" s="20" t="s">
        <v>10</v>
      </c>
      <c r="D188" s="48"/>
      <c r="E188" s="22">
        <v>15</v>
      </c>
      <c r="F188" s="8">
        <f t="shared" si="25"/>
        <v>15.75</v>
      </c>
      <c r="G188" s="8">
        <f t="shared" si="26"/>
        <v>0</v>
      </c>
      <c r="H188" s="100">
        <f t="shared" si="27"/>
        <v>0</v>
      </c>
      <c r="I188" s="1"/>
    </row>
    <row r="189" spans="1:9" ht="15">
      <c r="A189" s="9">
        <v>175</v>
      </c>
      <c r="B189" s="10" t="s">
        <v>184</v>
      </c>
      <c r="C189" s="11" t="s">
        <v>10</v>
      </c>
      <c r="D189" s="43"/>
      <c r="E189" s="44">
        <v>19</v>
      </c>
      <c r="F189" s="34">
        <f t="shared" si="25"/>
        <v>19.95</v>
      </c>
      <c r="G189" s="8">
        <f t="shared" si="26"/>
        <v>0</v>
      </c>
      <c r="H189" s="100">
        <f t="shared" si="27"/>
        <v>0</v>
      </c>
      <c r="I189" s="1"/>
    </row>
    <row r="190" spans="1:9" ht="30.75" thickBot="1">
      <c r="A190" s="18">
        <v>176</v>
      </c>
      <c r="B190" s="30" t="s">
        <v>185</v>
      </c>
      <c r="C190" s="20" t="s">
        <v>10</v>
      </c>
      <c r="D190" s="59"/>
      <c r="E190" s="58">
        <v>8.5</v>
      </c>
      <c r="F190" s="65">
        <f t="shared" si="25"/>
        <v>8.925</v>
      </c>
      <c r="G190" s="65">
        <f t="shared" si="26"/>
        <v>0</v>
      </c>
      <c r="H190" s="100">
        <f t="shared" si="27"/>
        <v>0</v>
      </c>
      <c r="I190" s="1"/>
    </row>
    <row r="191" spans="1:9" ht="17.25" customHeight="1" thickBot="1">
      <c r="A191" s="109" t="s">
        <v>337</v>
      </c>
      <c r="B191" s="110"/>
      <c r="C191" s="110"/>
      <c r="D191" s="110"/>
      <c r="E191" s="110"/>
      <c r="F191" s="110"/>
      <c r="G191" s="110"/>
      <c r="H191" s="111"/>
      <c r="I191" s="1"/>
    </row>
    <row r="192" spans="1:9" ht="15">
      <c r="A192" s="3">
        <v>177</v>
      </c>
      <c r="B192" s="4" t="s">
        <v>186</v>
      </c>
      <c r="C192" s="5" t="s">
        <v>10</v>
      </c>
      <c r="D192" s="62"/>
      <c r="E192" s="34">
        <v>8.8</v>
      </c>
      <c r="F192" s="34">
        <f>SUM((E192*5%)+E192)</f>
        <v>9.24</v>
      </c>
      <c r="G192" s="8">
        <f>SUM(D192*F192)</f>
        <v>0</v>
      </c>
      <c r="H192" s="99">
        <f>SUM(G192*1.22)</f>
        <v>0</v>
      </c>
      <c r="I192" s="1"/>
    </row>
    <row r="193" spans="1:9" ht="15">
      <c r="A193" s="9">
        <v>178</v>
      </c>
      <c r="B193" s="10" t="s">
        <v>187</v>
      </c>
      <c r="C193" s="63" t="s">
        <v>10</v>
      </c>
      <c r="D193" s="64"/>
      <c r="E193" s="65">
        <v>3.5</v>
      </c>
      <c r="F193" s="47">
        <f>SUM((E193*5%)+E193)</f>
        <v>3.675</v>
      </c>
      <c r="G193" s="65">
        <f>SUM(D193*F193)</f>
        <v>0</v>
      </c>
      <c r="H193" s="100">
        <f>SUM(G193*1.22)</f>
        <v>0</v>
      </c>
      <c r="I193" s="1"/>
    </row>
    <row r="194" spans="1:9" ht="15.75" thickBot="1">
      <c r="A194" s="97">
        <v>179</v>
      </c>
      <c r="B194" s="30" t="s">
        <v>188</v>
      </c>
      <c r="C194" s="20" t="s">
        <v>10</v>
      </c>
      <c r="D194" s="59"/>
      <c r="E194" s="58">
        <v>2.8</v>
      </c>
      <c r="F194" s="74">
        <f>SUM((E194*5%)+E194)</f>
        <v>2.94</v>
      </c>
      <c r="G194" s="22">
        <f>SUM(D194*F194)</f>
        <v>0</v>
      </c>
      <c r="H194" s="101">
        <f>SUM(G194*1.22)</f>
        <v>0</v>
      </c>
      <c r="I194" s="1"/>
    </row>
    <row r="195" spans="1:9" ht="17.25" customHeight="1" thickBot="1">
      <c r="A195" s="109" t="s">
        <v>338</v>
      </c>
      <c r="B195" s="110"/>
      <c r="C195" s="110"/>
      <c r="D195" s="110"/>
      <c r="E195" s="110"/>
      <c r="F195" s="110"/>
      <c r="G195" s="110"/>
      <c r="H195" s="111"/>
      <c r="I195" s="1"/>
    </row>
    <row r="196" spans="1:9" ht="15">
      <c r="A196" s="3">
        <v>180</v>
      </c>
      <c r="B196" s="4" t="s">
        <v>189</v>
      </c>
      <c r="C196" s="5" t="s">
        <v>10</v>
      </c>
      <c r="D196" s="33"/>
      <c r="E196" s="34">
        <v>1.9</v>
      </c>
      <c r="F196" s="34">
        <f>SUM((E196*5%)+E196)</f>
        <v>1.9949999999999999</v>
      </c>
      <c r="G196" s="8">
        <f>SUM(D196*F196)</f>
        <v>0</v>
      </c>
      <c r="H196" s="99">
        <f>SUM(G196*1.22)</f>
        <v>0</v>
      </c>
      <c r="I196" s="1"/>
    </row>
    <row r="197" spans="1:9" ht="15">
      <c r="A197" s="9">
        <v>181</v>
      </c>
      <c r="B197" s="10" t="s">
        <v>190</v>
      </c>
      <c r="C197" s="11" t="s">
        <v>10</v>
      </c>
      <c r="D197" s="43"/>
      <c r="E197" s="44">
        <v>1.4</v>
      </c>
      <c r="F197" s="44">
        <f>SUM((E197*5%)+E197)</f>
        <v>1.47</v>
      </c>
      <c r="G197" s="14">
        <f>SUM(D197*F197)</f>
        <v>0</v>
      </c>
      <c r="H197" s="100">
        <f>SUM(G197*1.22)</f>
        <v>0</v>
      </c>
      <c r="I197" s="1"/>
    </row>
    <row r="198" spans="1:9" ht="15">
      <c r="A198" s="3">
        <v>182</v>
      </c>
      <c r="B198" s="10" t="s">
        <v>191</v>
      </c>
      <c r="C198" s="11" t="s">
        <v>10</v>
      </c>
      <c r="D198" s="43"/>
      <c r="E198" s="44">
        <v>2.74</v>
      </c>
      <c r="F198" s="44">
        <f>SUM((E198*5%)+E198)</f>
        <v>2.8770000000000002</v>
      </c>
      <c r="G198" s="14">
        <f>SUM(D198*F198)</f>
        <v>0</v>
      </c>
      <c r="H198" s="100">
        <f>SUM(G198*1.22)</f>
        <v>0</v>
      </c>
      <c r="I198" s="1"/>
    </row>
    <row r="199" spans="1:9" ht="15">
      <c r="A199" s="9">
        <v>183</v>
      </c>
      <c r="B199" s="10" t="s">
        <v>192</v>
      </c>
      <c r="C199" s="11" t="s">
        <v>10</v>
      </c>
      <c r="D199" s="43"/>
      <c r="E199" s="44">
        <v>5</v>
      </c>
      <c r="F199" s="44">
        <f aca="true" t="shared" si="28" ref="F199:F215">SUM((E199*5%)+E199)</f>
        <v>5.25</v>
      </c>
      <c r="G199" s="14">
        <f aca="true" t="shared" si="29" ref="G199:G215">SUM(D199*F199)</f>
        <v>0</v>
      </c>
      <c r="H199" s="100">
        <f aca="true" t="shared" si="30" ref="H199:H215">SUM(G199*1.22)</f>
        <v>0</v>
      </c>
      <c r="I199" s="1"/>
    </row>
    <row r="200" spans="1:9" ht="15">
      <c r="A200" s="3">
        <v>184</v>
      </c>
      <c r="B200" s="10" t="s">
        <v>193</v>
      </c>
      <c r="C200" s="11" t="s">
        <v>10</v>
      </c>
      <c r="D200" s="43"/>
      <c r="E200" s="44">
        <v>1.4</v>
      </c>
      <c r="F200" s="44">
        <f t="shared" si="28"/>
        <v>1.47</v>
      </c>
      <c r="G200" s="14">
        <f t="shared" si="29"/>
        <v>0</v>
      </c>
      <c r="H200" s="100">
        <f t="shared" si="30"/>
        <v>0</v>
      </c>
      <c r="I200" s="1"/>
    </row>
    <row r="201" spans="1:9" ht="15">
      <c r="A201" s="9">
        <v>185</v>
      </c>
      <c r="B201" s="4" t="s">
        <v>194</v>
      </c>
      <c r="C201" s="5" t="s">
        <v>10</v>
      </c>
      <c r="D201" s="33"/>
      <c r="E201" s="34">
        <v>3.2</v>
      </c>
      <c r="F201" s="44">
        <f t="shared" si="28"/>
        <v>3.3600000000000003</v>
      </c>
      <c r="G201" s="14">
        <f t="shared" si="29"/>
        <v>0</v>
      </c>
      <c r="H201" s="100">
        <f t="shared" si="30"/>
        <v>0</v>
      </c>
      <c r="I201" s="1"/>
    </row>
    <row r="202" spans="1:9" ht="15">
      <c r="A202" s="3">
        <v>186</v>
      </c>
      <c r="B202" s="10" t="s">
        <v>195</v>
      </c>
      <c r="C202" s="11" t="s">
        <v>10</v>
      </c>
      <c r="D202" s="43"/>
      <c r="E202" s="44">
        <v>5.5</v>
      </c>
      <c r="F202" s="44">
        <f t="shared" si="28"/>
        <v>5.775</v>
      </c>
      <c r="G202" s="14">
        <f t="shared" si="29"/>
        <v>0</v>
      </c>
      <c r="H202" s="100">
        <f t="shared" si="30"/>
        <v>0</v>
      </c>
      <c r="I202" s="1"/>
    </row>
    <row r="203" spans="1:9" ht="15">
      <c r="A203" s="9">
        <v>187</v>
      </c>
      <c r="B203" s="10" t="s">
        <v>196</v>
      </c>
      <c r="C203" s="11" t="s">
        <v>10</v>
      </c>
      <c r="D203" s="50"/>
      <c r="E203" s="60">
        <v>2.5</v>
      </c>
      <c r="F203" s="44">
        <f t="shared" si="28"/>
        <v>2.625</v>
      </c>
      <c r="G203" s="14">
        <f t="shared" si="29"/>
        <v>0</v>
      </c>
      <c r="H203" s="100">
        <f t="shared" si="30"/>
        <v>0</v>
      </c>
      <c r="I203" s="1"/>
    </row>
    <row r="204" spans="1:9" ht="15">
      <c r="A204" s="3">
        <v>188</v>
      </c>
      <c r="B204" s="4" t="s">
        <v>197</v>
      </c>
      <c r="C204" s="5" t="s">
        <v>10</v>
      </c>
      <c r="D204" s="66"/>
      <c r="E204" s="67">
        <v>5</v>
      </c>
      <c r="F204" s="44">
        <f t="shared" si="28"/>
        <v>5.25</v>
      </c>
      <c r="G204" s="14">
        <f t="shared" si="29"/>
        <v>0</v>
      </c>
      <c r="H204" s="100">
        <f t="shared" si="30"/>
        <v>0</v>
      </c>
      <c r="I204" s="1"/>
    </row>
    <row r="205" spans="1:9" ht="15">
      <c r="A205" s="9">
        <v>189</v>
      </c>
      <c r="B205" s="10" t="s">
        <v>198</v>
      </c>
      <c r="C205" s="11" t="s">
        <v>10</v>
      </c>
      <c r="D205" s="50"/>
      <c r="E205" s="60">
        <v>8</v>
      </c>
      <c r="F205" s="44">
        <f t="shared" si="28"/>
        <v>8.4</v>
      </c>
      <c r="G205" s="14">
        <f t="shared" si="29"/>
        <v>0</v>
      </c>
      <c r="H205" s="100">
        <f t="shared" si="30"/>
        <v>0</v>
      </c>
      <c r="I205" s="1"/>
    </row>
    <row r="206" spans="1:9" ht="15">
      <c r="A206" s="3">
        <v>190</v>
      </c>
      <c r="B206" s="10" t="s">
        <v>199</v>
      </c>
      <c r="C206" s="11" t="s">
        <v>10</v>
      </c>
      <c r="D206" s="43"/>
      <c r="E206" s="44">
        <v>0.45</v>
      </c>
      <c r="F206" s="44">
        <f t="shared" si="28"/>
        <v>0.47250000000000003</v>
      </c>
      <c r="G206" s="14">
        <f t="shared" si="29"/>
        <v>0</v>
      </c>
      <c r="H206" s="100">
        <f t="shared" si="30"/>
        <v>0</v>
      </c>
      <c r="I206" s="1"/>
    </row>
    <row r="207" spans="1:9" ht="15">
      <c r="A207" s="9">
        <v>191</v>
      </c>
      <c r="B207" s="10" t="s">
        <v>200</v>
      </c>
      <c r="C207" s="11" t="s">
        <v>10</v>
      </c>
      <c r="D207" s="43"/>
      <c r="E207" s="44">
        <v>1.15</v>
      </c>
      <c r="F207" s="44">
        <f t="shared" si="28"/>
        <v>1.2075</v>
      </c>
      <c r="G207" s="14">
        <f t="shared" si="29"/>
        <v>0</v>
      </c>
      <c r="H207" s="100">
        <f t="shared" si="30"/>
        <v>0</v>
      </c>
      <c r="I207" s="1"/>
    </row>
    <row r="208" spans="1:9" s="17" customFormat="1" ht="15">
      <c r="A208" s="3">
        <v>192</v>
      </c>
      <c r="B208" s="10" t="s">
        <v>201</v>
      </c>
      <c r="C208" s="11" t="s">
        <v>10</v>
      </c>
      <c r="D208" s="45"/>
      <c r="E208" s="14">
        <v>8.5</v>
      </c>
      <c r="F208" s="44">
        <f t="shared" si="28"/>
        <v>8.925</v>
      </c>
      <c r="G208" s="14">
        <f t="shared" si="29"/>
        <v>0</v>
      </c>
      <c r="H208" s="100">
        <f t="shared" si="30"/>
        <v>0</v>
      </c>
      <c r="I208" s="1"/>
    </row>
    <row r="209" spans="1:9" ht="15">
      <c r="A209" s="9">
        <v>193</v>
      </c>
      <c r="B209" s="10" t="s">
        <v>202</v>
      </c>
      <c r="C209" s="11" t="s">
        <v>10</v>
      </c>
      <c r="D209" s="43"/>
      <c r="E209" s="44">
        <v>3</v>
      </c>
      <c r="F209" s="44">
        <f t="shared" si="28"/>
        <v>3.15</v>
      </c>
      <c r="G209" s="14">
        <f t="shared" si="29"/>
        <v>0</v>
      </c>
      <c r="H209" s="100">
        <f t="shared" si="30"/>
        <v>0</v>
      </c>
      <c r="I209" s="1"/>
    </row>
    <row r="210" spans="1:9" ht="15">
      <c r="A210" s="3">
        <v>194</v>
      </c>
      <c r="B210" s="10" t="s">
        <v>203</v>
      </c>
      <c r="C210" s="11" t="s">
        <v>10</v>
      </c>
      <c r="D210" s="43"/>
      <c r="E210" s="44">
        <v>1.6</v>
      </c>
      <c r="F210" s="44">
        <f t="shared" si="28"/>
        <v>1.6800000000000002</v>
      </c>
      <c r="G210" s="14">
        <f t="shared" si="29"/>
        <v>0</v>
      </c>
      <c r="H210" s="100">
        <f t="shared" si="30"/>
        <v>0</v>
      </c>
      <c r="I210" s="1"/>
    </row>
    <row r="211" spans="1:9" ht="15">
      <c r="A211" s="9">
        <v>195</v>
      </c>
      <c r="B211" s="10" t="s">
        <v>204</v>
      </c>
      <c r="C211" s="11" t="s">
        <v>10</v>
      </c>
      <c r="D211" s="43"/>
      <c r="E211" s="44">
        <v>1.5</v>
      </c>
      <c r="F211" s="44">
        <f t="shared" si="28"/>
        <v>1.575</v>
      </c>
      <c r="G211" s="14">
        <f t="shared" si="29"/>
        <v>0</v>
      </c>
      <c r="H211" s="100">
        <f t="shared" si="30"/>
        <v>0</v>
      </c>
      <c r="I211" s="1"/>
    </row>
    <row r="212" spans="1:9" ht="15">
      <c r="A212" s="3">
        <v>196</v>
      </c>
      <c r="B212" s="10" t="s">
        <v>205</v>
      </c>
      <c r="C212" s="11" t="s">
        <v>10</v>
      </c>
      <c r="D212" s="43"/>
      <c r="E212" s="44">
        <v>1.9</v>
      </c>
      <c r="F212" s="44">
        <f t="shared" si="28"/>
        <v>1.9949999999999999</v>
      </c>
      <c r="G212" s="14">
        <f t="shared" si="29"/>
        <v>0</v>
      </c>
      <c r="H212" s="100">
        <f t="shared" si="30"/>
        <v>0</v>
      </c>
      <c r="I212" s="1"/>
    </row>
    <row r="213" spans="1:9" ht="15">
      <c r="A213" s="9">
        <v>197</v>
      </c>
      <c r="B213" s="10" t="s">
        <v>206</v>
      </c>
      <c r="C213" s="11" t="s">
        <v>10</v>
      </c>
      <c r="D213" s="43"/>
      <c r="E213" s="44">
        <v>2.7</v>
      </c>
      <c r="F213" s="44">
        <f t="shared" si="28"/>
        <v>2.835</v>
      </c>
      <c r="G213" s="14">
        <f t="shared" si="29"/>
        <v>0</v>
      </c>
      <c r="H213" s="100">
        <f t="shared" si="30"/>
        <v>0</v>
      </c>
      <c r="I213" s="1"/>
    </row>
    <row r="214" spans="1:9" ht="15">
      <c r="A214" s="3">
        <v>198</v>
      </c>
      <c r="B214" s="10" t="s">
        <v>207</v>
      </c>
      <c r="C214" s="11" t="s">
        <v>10</v>
      </c>
      <c r="D214" s="43"/>
      <c r="E214" s="44">
        <v>3</v>
      </c>
      <c r="F214" s="44">
        <f t="shared" si="28"/>
        <v>3.15</v>
      </c>
      <c r="G214" s="14">
        <f t="shared" si="29"/>
        <v>0</v>
      </c>
      <c r="H214" s="100">
        <f t="shared" si="30"/>
        <v>0</v>
      </c>
      <c r="I214" s="1"/>
    </row>
    <row r="215" spans="1:9" ht="15.75" thickBot="1">
      <c r="A215" s="18">
        <v>199</v>
      </c>
      <c r="B215" s="30" t="s">
        <v>208</v>
      </c>
      <c r="C215" s="20" t="s">
        <v>10</v>
      </c>
      <c r="D215" s="59"/>
      <c r="E215" s="58">
        <v>2</v>
      </c>
      <c r="F215" s="58">
        <f t="shared" si="28"/>
        <v>2.1</v>
      </c>
      <c r="G215" s="22">
        <f t="shared" si="29"/>
        <v>0</v>
      </c>
      <c r="H215" s="100">
        <f t="shared" si="30"/>
        <v>0</v>
      </c>
      <c r="I215" s="1"/>
    </row>
    <row r="216" spans="1:9" ht="17.25" customHeight="1" thickBot="1">
      <c r="A216" s="109" t="s">
        <v>339</v>
      </c>
      <c r="B216" s="110"/>
      <c r="C216" s="110"/>
      <c r="D216" s="110"/>
      <c r="E216" s="110"/>
      <c r="F216" s="110"/>
      <c r="G216" s="110"/>
      <c r="H216" s="111"/>
      <c r="I216" s="1"/>
    </row>
    <row r="217" spans="1:9" ht="15">
      <c r="A217" s="3">
        <v>200</v>
      </c>
      <c r="B217" s="4" t="s">
        <v>209</v>
      </c>
      <c r="C217" s="5" t="s">
        <v>10</v>
      </c>
      <c r="D217" s="33"/>
      <c r="E217" s="34">
        <v>2.5</v>
      </c>
      <c r="F217" s="34">
        <f aca="true" t="shared" si="31" ref="F217:F222">SUM((E217*5%)+E217)</f>
        <v>2.625</v>
      </c>
      <c r="G217" s="8">
        <f aca="true" t="shared" si="32" ref="G217:G222">SUM(D217*F217)</f>
        <v>0</v>
      </c>
      <c r="H217" s="99">
        <f aca="true" t="shared" si="33" ref="H217:H222">SUM(G217*1.22)</f>
        <v>0</v>
      </c>
      <c r="I217" s="1"/>
    </row>
    <row r="218" spans="1:9" ht="15">
      <c r="A218" s="3">
        <v>201</v>
      </c>
      <c r="B218" s="4" t="s">
        <v>210</v>
      </c>
      <c r="C218" s="5" t="s">
        <v>10</v>
      </c>
      <c r="D218" s="33"/>
      <c r="E218" s="34">
        <v>4</v>
      </c>
      <c r="F218" s="34">
        <f t="shared" si="31"/>
        <v>4.2</v>
      </c>
      <c r="G218" s="8">
        <f t="shared" si="32"/>
        <v>0</v>
      </c>
      <c r="H218" s="100">
        <f t="shared" si="33"/>
        <v>0</v>
      </c>
      <c r="I218" s="1"/>
    </row>
    <row r="219" spans="1:9" ht="15">
      <c r="A219" s="3">
        <v>202</v>
      </c>
      <c r="B219" s="4" t="s">
        <v>211</v>
      </c>
      <c r="C219" s="5" t="s">
        <v>10</v>
      </c>
      <c r="D219" s="33"/>
      <c r="E219" s="34">
        <v>17</v>
      </c>
      <c r="F219" s="34">
        <f t="shared" si="31"/>
        <v>17.85</v>
      </c>
      <c r="G219" s="8">
        <f t="shared" si="32"/>
        <v>0</v>
      </c>
      <c r="H219" s="100">
        <f t="shared" si="33"/>
        <v>0</v>
      </c>
      <c r="I219" s="1"/>
    </row>
    <row r="220" spans="1:9" ht="15">
      <c r="A220" s="3">
        <v>203</v>
      </c>
      <c r="B220" s="4" t="s">
        <v>212</v>
      </c>
      <c r="C220" s="5" t="s">
        <v>10</v>
      </c>
      <c r="D220" s="33"/>
      <c r="E220" s="34">
        <v>7</v>
      </c>
      <c r="F220" s="34">
        <f t="shared" si="31"/>
        <v>7.35</v>
      </c>
      <c r="G220" s="8">
        <f t="shared" si="32"/>
        <v>0</v>
      </c>
      <c r="H220" s="100">
        <f t="shared" si="33"/>
        <v>0</v>
      </c>
      <c r="I220" s="1"/>
    </row>
    <row r="221" spans="1:9" ht="15">
      <c r="A221" s="3">
        <v>204</v>
      </c>
      <c r="B221" s="10" t="s">
        <v>213</v>
      </c>
      <c r="C221" s="11" t="s">
        <v>10</v>
      </c>
      <c r="D221" s="43"/>
      <c r="E221" s="44">
        <v>5</v>
      </c>
      <c r="F221" s="34">
        <f t="shared" si="31"/>
        <v>5.25</v>
      </c>
      <c r="G221" s="8">
        <f t="shared" si="32"/>
        <v>0</v>
      </c>
      <c r="H221" s="100">
        <f t="shared" si="33"/>
        <v>0</v>
      </c>
      <c r="I221" s="1"/>
    </row>
    <row r="222" spans="1:9" ht="15.75" thickBot="1">
      <c r="A222" s="97">
        <v>205</v>
      </c>
      <c r="B222" s="30" t="s">
        <v>214</v>
      </c>
      <c r="C222" s="20" t="s">
        <v>10</v>
      </c>
      <c r="D222" s="57"/>
      <c r="E222" s="58">
        <v>3</v>
      </c>
      <c r="F222" s="26">
        <f t="shared" si="31"/>
        <v>3.15</v>
      </c>
      <c r="G222" s="65">
        <f t="shared" si="32"/>
        <v>0</v>
      </c>
      <c r="H222" s="100">
        <f t="shared" si="33"/>
        <v>0</v>
      </c>
      <c r="I222" s="1"/>
    </row>
    <row r="223" spans="1:9" ht="17.25" customHeight="1" thickBot="1">
      <c r="A223" s="109" t="s">
        <v>340</v>
      </c>
      <c r="B223" s="110"/>
      <c r="C223" s="110"/>
      <c r="D223" s="110"/>
      <c r="E223" s="110"/>
      <c r="F223" s="110"/>
      <c r="G223" s="110"/>
      <c r="H223" s="111"/>
      <c r="I223" s="1"/>
    </row>
    <row r="224" spans="1:9" ht="15">
      <c r="A224" s="3">
        <v>206</v>
      </c>
      <c r="B224" s="4" t="s">
        <v>215</v>
      </c>
      <c r="C224" s="5" t="s">
        <v>10</v>
      </c>
      <c r="D224" s="62"/>
      <c r="E224" s="7">
        <v>1.2</v>
      </c>
      <c r="F224" s="7">
        <f>SUM((E224*5%)+E224)</f>
        <v>1.26</v>
      </c>
      <c r="G224" s="8">
        <f>SUM(D224*F224)</f>
        <v>0</v>
      </c>
      <c r="H224" s="99">
        <f>SUM(G224*1.22)</f>
        <v>0</v>
      </c>
      <c r="I224" s="1"/>
    </row>
    <row r="225" spans="1:16" ht="15">
      <c r="A225" s="9">
        <v>207</v>
      </c>
      <c r="B225" s="10" t="s">
        <v>216</v>
      </c>
      <c r="C225" s="11" t="s">
        <v>10</v>
      </c>
      <c r="D225" s="50"/>
      <c r="E225" s="60">
        <v>1.4</v>
      </c>
      <c r="F225" s="60">
        <f>SUM((E225*5%)+E225)</f>
        <v>1.47</v>
      </c>
      <c r="G225" s="14">
        <f>SUM(D225*F225)</f>
        <v>0</v>
      </c>
      <c r="H225" s="100">
        <f>SUM(G225*1.22)</f>
        <v>0</v>
      </c>
      <c r="I225" s="1"/>
      <c r="L225" s="17"/>
      <c r="M225" s="17"/>
      <c r="N225" s="17"/>
      <c r="O225" s="17"/>
      <c r="P225" s="17"/>
    </row>
    <row r="226" spans="1:16" ht="15">
      <c r="A226" s="3">
        <v>208</v>
      </c>
      <c r="B226" s="10" t="s">
        <v>217</v>
      </c>
      <c r="C226" s="11" t="s">
        <v>10</v>
      </c>
      <c r="D226" s="50"/>
      <c r="E226" s="60">
        <v>2.6</v>
      </c>
      <c r="F226" s="60">
        <f>SUM((E226*5%)+E226)</f>
        <v>2.73</v>
      </c>
      <c r="G226" s="14">
        <f>SUM(D226*F226)</f>
        <v>0</v>
      </c>
      <c r="H226" s="100">
        <f>SUM(G226*1.22)</f>
        <v>0</v>
      </c>
      <c r="I226" s="1"/>
      <c r="L226" s="17"/>
      <c r="M226" s="17"/>
      <c r="N226" s="17"/>
      <c r="O226" s="17"/>
      <c r="P226" s="17"/>
    </row>
    <row r="227" spans="1:9" ht="15">
      <c r="A227" s="9">
        <v>209</v>
      </c>
      <c r="B227" s="10" t="s">
        <v>218</v>
      </c>
      <c r="C227" s="11" t="s">
        <v>10</v>
      </c>
      <c r="D227" s="50"/>
      <c r="E227" s="60">
        <v>3</v>
      </c>
      <c r="F227" s="60">
        <f aca="true" t="shared" si="34" ref="F227:F290">SUM((E227*5%)+E227)</f>
        <v>3.15</v>
      </c>
      <c r="G227" s="14">
        <f aca="true" t="shared" si="35" ref="G227:G290">SUM(D227*F227)</f>
        <v>0</v>
      </c>
      <c r="H227" s="100">
        <f aca="true" t="shared" si="36" ref="H227:H290">SUM(G227*1.22)</f>
        <v>0</v>
      </c>
      <c r="I227" s="1"/>
    </row>
    <row r="228" spans="1:9" ht="15">
      <c r="A228" s="9">
        <v>210</v>
      </c>
      <c r="B228" s="10" t="s">
        <v>219</v>
      </c>
      <c r="C228" s="11" t="s">
        <v>10</v>
      </c>
      <c r="D228" s="50"/>
      <c r="E228" s="60">
        <v>2.99</v>
      </c>
      <c r="F228" s="60">
        <f t="shared" si="34"/>
        <v>3.1395000000000004</v>
      </c>
      <c r="G228" s="14">
        <f t="shared" si="35"/>
        <v>0</v>
      </c>
      <c r="H228" s="100">
        <f t="shared" si="36"/>
        <v>0</v>
      </c>
      <c r="I228" s="1"/>
    </row>
    <row r="229" spans="1:16" ht="15">
      <c r="A229" s="9">
        <v>211</v>
      </c>
      <c r="B229" s="10" t="s">
        <v>220</v>
      </c>
      <c r="C229" s="11" t="s">
        <v>221</v>
      </c>
      <c r="D229" s="50"/>
      <c r="E229" s="60">
        <v>2.2</v>
      </c>
      <c r="F229" s="60">
        <f t="shared" si="34"/>
        <v>2.31</v>
      </c>
      <c r="G229" s="14">
        <f t="shared" si="35"/>
        <v>0</v>
      </c>
      <c r="H229" s="100">
        <f t="shared" si="36"/>
        <v>0</v>
      </c>
      <c r="I229" s="1"/>
      <c r="L229" s="17"/>
      <c r="M229" s="17"/>
      <c r="N229" s="17"/>
      <c r="O229" s="17"/>
      <c r="P229" s="17"/>
    </row>
    <row r="230" spans="1:16" ht="15">
      <c r="A230" s="3">
        <v>212</v>
      </c>
      <c r="B230" s="10" t="s">
        <v>222</v>
      </c>
      <c r="C230" s="11" t="s">
        <v>10</v>
      </c>
      <c r="D230" s="50"/>
      <c r="E230" s="60">
        <v>1.15</v>
      </c>
      <c r="F230" s="60">
        <f t="shared" si="34"/>
        <v>1.2075</v>
      </c>
      <c r="G230" s="14">
        <f t="shared" si="35"/>
        <v>0</v>
      </c>
      <c r="H230" s="100">
        <f t="shared" si="36"/>
        <v>0</v>
      </c>
      <c r="I230" s="1"/>
      <c r="L230" s="17"/>
      <c r="M230" s="17"/>
      <c r="N230" s="17"/>
      <c r="O230" s="17"/>
      <c r="P230" s="17"/>
    </row>
    <row r="231" spans="1:16" ht="15">
      <c r="A231" s="9">
        <v>213</v>
      </c>
      <c r="B231" s="10" t="s">
        <v>223</v>
      </c>
      <c r="C231" s="11" t="s">
        <v>10</v>
      </c>
      <c r="D231" s="50"/>
      <c r="E231" s="60">
        <v>1.15</v>
      </c>
      <c r="F231" s="60">
        <f t="shared" si="34"/>
        <v>1.2075</v>
      </c>
      <c r="G231" s="14">
        <f t="shared" si="35"/>
        <v>0</v>
      </c>
      <c r="H231" s="100">
        <f t="shared" si="36"/>
        <v>0</v>
      </c>
      <c r="I231" s="1"/>
      <c r="L231" s="17"/>
      <c r="M231" s="17"/>
      <c r="N231" s="17"/>
      <c r="O231" s="17"/>
      <c r="P231" s="17"/>
    </row>
    <row r="232" spans="1:9" ht="15">
      <c r="A232" s="3">
        <v>214</v>
      </c>
      <c r="B232" s="10" t="s">
        <v>224</v>
      </c>
      <c r="C232" s="11" t="s">
        <v>10</v>
      </c>
      <c r="D232" s="50"/>
      <c r="E232" s="60">
        <v>1.15</v>
      </c>
      <c r="F232" s="60">
        <f t="shared" si="34"/>
        <v>1.2075</v>
      </c>
      <c r="G232" s="14">
        <f t="shared" si="35"/>
        <v>0</v>
      </c>
      <c r="H232" s="100">
        <f t="shared" si="36"/>
        <v>0</v>
      </c>
      <c r="I232" s="1"/>
    </row>
    <row r="233" spans="1:9" ht="15">
      <c r="A233" s="9">
        <v>215</v>
      </c>
      <c r="B233" s="10" t="s">
        <v>225</v>
      </c>
      <c r="C233" s="11" t="s">
        <v>10</v>
      </c>
      <c r="D233" s="50"/>
      <c r="E233" s="60">
        <v>13</v>
      </c>
      <c r="F233" s="60">
        <f t="shared" si="34"/>
        <v>13.65</v>
      </c>
      <c r="G233" s="14">
        <f t="shared" si="35"/>
        <v>0</v>
      </c>
      <c r="H233" s="100">
        <f t="shared" si="36"/>
        <v>0</v>
      </c>
      <c r="I233" s="1"/>
    </row>
    <row r="234" spans="1:9" ht="15">
      <c r="A234" s="3">
        <v>216</v>
      </c>
      <c r="B234" s="10" t="s">
        <v>226</v>
      </c>
      <c r="C234" s="11" t="s">
        <v>10</v>
      </c>
      <c r="D234" s="50"/>
      <c r="E234" s="60">
        <v>2.7</v>
      </c>
      <c r="F234" s="60">
        <f t="shared" si="34"/>
        <v>2.835</v>
      </c>
      <c r="G234" s="14">
        <f t="shared" si="35"/>
        <v>0</v>
      </c>
      <c r="H234" s="100">
        <f t="shared" si="36"/>
        <v>0</v>
      </c>
      <c r="I234" s="1"/>
    </row>
    <row r="235" spans="1:9" ht="15">
      <c r="A235" s="9">
        <v>217</v>
      </c>
      <c r="B235" s="10" t="s">
        <v>227</v>
      </c>
      <c r="C235" s="11" t="s">
        <v>10</v>
      </c>
      <c r="D235" s="50"/>
      <c r="E235" s="60">
        <v>3</v>
      </c>
      <c r="F235" s="60">
        <f t="shared" si="34"/>
        <v>3.15</v>
      </c>
      <c r="G235" s="14">
        <f t="shared" si="35"/>
        <v>0</v>
      </c>
      <c r="H235" s="100">
        <f t="shared" si="36"/>
        <v>0</v>
      </c>
      <c r="I235" s="1"/>
    </row>
    <row r="236" spans="1:9" ht="15">
      <c r="A236" s="3">
        <v>218</v>
      </c>
      <c r="B236" s="10" t="s">
        <v>228</v>
      </c>
      <c r="C236" s="11" t="s">
        <v>10</v>
      </c>
      <c r="D236" s="50"/>
      <c r="E236" s="60">
        <v>0.8</v>
      </c>
      <c r="F236" s="60">
        <f t="shared" si="34"/>
        <v>0.8400000000000001</v>
      </c>
      <c r="G236" s="14">
        <f t="shared" si="35"/>
        <v>0</v>
      </c>
      <c r="H236" s="100">
        <f t="shared" si="36"/>
        <v>0</v>
      </c>
      <c r="I236" s="1"/>
    </row>
    <row r="237" spans="1:9" s="17" customFormat="1" ht="15">
      <c r="A237" s="9">
        <v>219</v>
      </c>
      <c r="B237" s="10" t="s">
        <v>229</v>
      </c>
      <c r="C237" s="11" t="s">
        <v>10</v>
      </c>
      <c r="D237" s="46"/>
      <c r="E237" s="47">
        <v>15</v>
      </c>
      <c r="F237" s="60">
        <f t="shared" si="34"/>
        <v>15.75</v>
      </c>
      <c r="G237" s="14">
        <f t="shared" si="35"/>
        <v>0</v>
      </c>
      <c r="H237" s="100">
        <f t="shared" si="36"/>
        <v>0</v>
      </c>
      <c r="I237" s="1"/>
    </row>
    <row r="238" spans="1:9" s="17" customFormat="1" ht="15">
      <c r="A238" s="3">
        <v>220</v>
      </c>
      <c r="B238" s="10" t="s">
        <v>230</v>
      </c>
      <c r="C238" s="11" t="s">
        <v>10</v>
      </c>
      <c r="D238" s="46"/>
      <c r="E238" s="47">
        <v>39</v>
      </c>
      <c r="F238" s="60">
        <f t="shared" si="34"/>
        <v>40.95</v>
      </c>
      <c r="G238" s="14">
        <f t="shared" si="35"/>
        <v>0</v>
      </c>
      <c r="H238" s="100">
        <f t="shared" si="36"/>
        <v>0</v>
      </c>
      <c r="I238" s="1"/>
    </row>
    <row r="239" spans="1:9" ht="15">
      <c r="A239" s="9">
        <v>221</v>
      </c>
      <c r="B239" s="10" t="s">
        <v>231</v>
      </c>
      <c r="C239" s="11" t="s">
        <v>10</v>
      </c>
      <c r="D239" s="50"/>
      <c r="E239" s="60">
        <v>5</v>
      </c>
      <c r="F239" s="60">
        <f t="shared" si="34"/>
        <v>5.25</v>
      </c>
      <c r="G239" s="14">
        <f t="shared" si="35"/>
        <v>0</v>
      </c>
      <c r="H239" s="100">
        <f t="shared" si="36"/>
        <v>0</v>
      </c>
      <c r="I239" s="1"/>
    </row>
    <row r="240" spans="1:9" ht="15">
      <c r="A240" s="3">
        <v>222</v>
      </c>
      <c r="B240" s="10" t="s">
        <v>232</v>
      </c>
      <c r="C240" s="11" t="s">
        <v>10</v>
      </c>
      <c r="D240" s="50"/>
      <c r="E240" s="60">
        <v>9</v>
      </c>
      <c r="F240" s="60">
        <f t="shared" si="34"/>
        <v>9.45</v>
      </c>
      <c r="G240" s="14">
        <f t="shared" si="35"/>
        <v>0</v>
      </c>
      <c r="H240" s="100">
        <f t="shared" si="36"/>
        <v>0</v>
      </c>
      <c r="I240" s="1"/>
    </row>
    <row r="241" spans="1:9" ht="15">
      <c r="A241" s="9">
        <v>223</v>
      </c>
      <c r="B241" s="10" t="s">
        <v>233</v>
      </c>
      <c r="C241" s="11" t="s">
        <v>10</v>
      </c>
      <c r="D241" s="50"/>
      <c r="E241" s="60">
        <v>7</v>
      </c>
      <c r="F241" s="60">
        <f t="shared" si="34"/>
        <v>7.35</v>
      </c>
      <c r="G241" s="14">
        <f t="shared" si="35"/>
        <v>0</v>
      </c>
      <c r="H241" s="100">
        <f t="shared" si="36"/>
        <v>0</v>
      </c>
      <c r="I241" s="1"/>
    </row>
    <row r="242" spans="1:9" ht="15">
      <c r="A242" s="9">
        <v>224</v>
      </c>
      <c r="B242" s="10" t="s">
        <v>234</v>
      </c>
      <c r="C242" s="11" t="s">
        <v>10</v>
      </c>
      <c r="D242" s="50"/>
      <c r="E242" s="60">
        <v>9</v>
      </c>
      <c r="F242" s="60">
        <f t="shared" si="34"/>
        <v>9.45</v>
      </c>
      <c r="G242" s="14">
        <f t="shared" si="35"/>
        <v>0</v>
      </c>
      <c r="H242" s="100">
        <f t="shared" si="36"/>
        <v>0</v>
      </c>
      <c r="I242" s="1"/>
    </row>
    <row r="243" spans="1:9" ht="15">
      <c r="A243" s="9">
        <v>225</v>
      </c>
      <c r="B243" s="10" t="s">
        <v>235</v>
      </c>
      <c r="C243" s="11" t="s">
        <v>10</v>
      </c>
      <c r="D243" s="50"/>
      <c r="E243" s="60">
        <v>36</v>
      </c>
      <c r="F243" s="60">
        <f t="shared" si="34"/>
        <v>37.8</v>
      </c>
      <c r="G243" s="14">
        <f t="shared" si="35"/>
        <v>0</v>
      </c>
      <c r="H243" s="100">
        <f t="shared" si="36"/>
        <v>0</v>
      </c>
      <c r="I243" s="1"/>
    </row>
    <row r="244" spans="1:9" ht="15">
      <c r="A244" s="3">
        <v>226</v>
      </c>
      <c r="B244" s="4" t="s">
        <v>236</v>
      </c>
      <c r="C244" s="5" t="s">
        <v>10</v>
      </c>
      <c r="D244" s="62"/>
      <c r="E244" s="60">
        <v>28</v>
      </c>
      <c r="F244" s="60">
        <f t="shared" si="34"/>
        <v>29.4</v>
      </c>
      <c r="G244" s="14">
        <f t="shared" si="35"/>
        <v>0</v>
      </c>
      <c r="H244" s="100">
        <f t="shared" si="36"/>
        <v>0</v>
      </c>
      <c r="I244" s="1"/>
    </row>
    <row r="245" spans="1:9" ht="15">
      <c r="A245" s="9">
        <v>227</v>
      </c>
      <c r="B245" s="10" t="s">
        <v>237</v>
      </c>
      <c r="C245" s="11" t="s">
        <v>10</v>
      </c>
      <c r="D245" s="50"/>
      <c r="E245" s="60">
        <v>5</v>
      </c>
      <c r="F245" s="60">
        <f t="shared" si="34"/>
        <v>5.25</v>
      </c>
      <c r="G245" s="14">
        <f t="shared" si="35"/>
        <v>0</v>
      </c>
      <c r="H245" s="100">
        <f t="shared" si="36"/>
        <v>0</v>
      </c>
      <c r="I245" s="1"/>
    </row>
    <row r="246" spans="1:9" ht="15">
      <c r="A246" s="3">
        <v>228</v>
      </c>
      <c r="B246" s="10" t="s">
        <v>238</v>
      </c>
      <c r="C246" s="11" t="s">
        <v>10</v>
      </c>
      <c r="D246" s="50"/>
      <c r="E246" s="60">
        <v>6.5</v>
      </c>
      <c r="F246" s="60">
        <f t="shared" si="34"/>
        <v>6.825</v>
      </c>
      <c r="G246" s="14">
        <f t="shared" si="35"/>
        <v>0</v>
      </c>
      <c r="H246" s="100">
        <f t="shared" si="36"/>
        <v>0</v>
      </c>
      <c r="I246" s="1"/>
    </row>
    <row r="247" spans="1:9" ht="15">
      <c r="A247" s="9">
        <v>229</v>
      </c>
      <c r="B247" s="10" t="s">
        <v>239</v>
      </c>
      <c r="C247" s="11" t="s">
        <v>10</v>
      </c>
      <c r="D247" s="50"/>
      <c r="E247" s="60">
        <v>9</v>
      </c>
      <c r="F247" s="60">
        <f t="shared" si="34"/>
        <v>9.45</v>
      </c>
      <c r="G247" s="14">
        <f t="shared" si="35"/>
        <v>0</v>
      </c>
      <c r="H247" s="100">
        <f t="shared" si="36"/>
        <v>0</v>
      </c>
      <c r="I247" s="1"/>
    </row>
    <row r="248" spans="1:9" ht="15">
      <c r="A248" s="3">
        <v>230</v>
      </c>
      <c r="B248" s="10" t="s">
        <v>240</v>
      </c>
      <c r="C248" s="11" t="s">
        <v>10</v>
      </c>
      <c r="D248" s="50"/>
      <c r="E248" s="60">
        <v>14</v>
      </c>
      <c r="F248" s="60">
        <f t="shared" si="34"/>
        <v>14.7</v>
      </c>
      <c r="G248" s="14">
        <f t="shared" si="35"/>
        <v>0</v>
      </c>
      <c r="H248" s="100">
        <f t="shared" si="36"/>
        <v>0</v>
      </c>
      <c r="I248" s="1"/>
    </row>
    <row r="249" spans="1:9" ht="15">
      <c r="A249" s="9">
        <v>231</v>
      </c>
      <c r="B249" s="10" t="s">
        <v>241</v>
      </c>
      <c r="C249" s="11" t="s">
        <v>10</v>
      </c>
      <c r="D249" s="50"/>
      <c r="E249" s="60">
        <v>2.5</v>
      </c>
      <c r="F249" s="60">
        <f t="shared" si="34"/>
        <v>2.625</v>
      </c>
      <c r="G249" s="14">
        <f t="shared" si="35"/>
        <v>0</v>
      </c>
      <c r="H249" s="100">
        <f t="shared" si="36"/>
        <v>0</v>
      </c>
      <c r="I249" s="1"/>
    </row>
    <row r="250" spans="1:9" ht="15">
      <c r="A250" s="3">
        <v>232</v>
      </c>
      <c r="B250" s="4" t="s">
        <v>242</v>
      </c>
      <c r="C250" s="5" t="s">
        <v>10</v>
      </c>
      <c r="D250" s="62"/>
      <c r="E250" s="7">
        <v>3</v>
      </c>
      <c r="F250" s="60">
        <f t="shared" si="34"/>
        <v>3.15</v>
      </c>
      <c r="G250" s="14">
        <f t="shared" si="35"/>
        <v>0</v>
      </c>
      <c r="H250" s="100">
        <f t="shared" si="36"/>
        <v>0</v>
      </c>
      <c r="I250" s="1"/>
    </row>
    <row r="251" spans="1:9" ht="15">
      <c r="A251" s="9">
        <v>233</v>
      </c>
      <c r="B251" s="10" t="s">
        <v>243</v>
      </c>
      <c r="C251" s="11" t="s">
        <v>10</v>
      </c>
      <c r="D251" s="50"/>
      <c r="E251" s="60">
        <v>2.5</v>
      </c>
      <c r="F251" s="60">
        <f t="shared" si="34"/>
        <v>2.625</v>
      </c>
      <c r="G251" s="14">
        <f t="shared" si="35"/>
        <v>0</v>
      </c>
      <c r="H251" s="100">
        <f t="shared" si="36"/>
        <v>0</v>
      </c>
      <c r="I251" s="1"/>
    </row>
    <row r="252" spans="1:9" ht="15">
      <c r="A252" s="3">
        <v>234</v>
      </c>
      <c r="B252" s="10" t="s">
        <v>244</v>
      </c>
      <c r="C252" s="11" t="s">
        <v>10</v>
      </c>
      <c r="D252" s="50"/>
      <c r="E252" s="60">
        <v>3.5</v>
      </c>
      <c r="F252" s="60">
        <f t="shared" si="34"/>
        <v>3.675</v>
      </c>
      <c r="G252" s="14">
        <f t="shared" si="35"/>
        <v>0</v>
      </c>
      <c r="H252" s="100">
        <f t="shared" si="36"/>
        <v>0</v>
      </c>
      <c r="I252" s="1"/>
    </row>
    <row r="253" spans="1:9" ht="15">
      <c r="A253" s="9">
        <v>235</v>
      </c>
      <c r="B253" s="4" t="s">
        <v>245</v>
      </c>
      <c r="C253" s="5" t="s">
        <v>10</v>
      </c>
      <c r="D253" s="62"/>
      <c r="E253" s="7">
        <v>3</v>
      </c>
      <c r="F253" s="60">
        <f t="shared" si="34"/>
        <v>3.15</v>
      </c>
      <c r="G253" s="14">
        <f t="shared" si="35"/>
        <v>0</v>
      </c>
      <c r="H253" s="100">
        <f t="shared" si="36"/>
        <v>0</v>
      </c>
      <c r="I253" s="1"/>
    </row>
    <row r="254" spans="1:9" ht="15">
      <c r="A254" s="3">
        <v>236</v>
      </c>
      <c r="B254" s="10" t="s">
        <v>246</v>
      </c>
      <c r="C254" s="11" t="s">
        <v>10</v>
      </c>
      <c r="D254" s="50"/>
      <c r="E254" s="60">
        <v>4.5</v>
      </c>
      <c r="F254" s="60">
        <f t="shared" si="34"/>
        <v>4.725</v>
      </c>
      <c r="G254" s="14">
        <f t="shared" si="35"/>
        <v>0</v>
      </c>
      <c r="H254" s="100">
        <f t="shared" si="36"/>
        <v>0</v>
      </c>
      <c r="I254" s="1"/>
    </row>
    <row r="255" spans="1:9" ht="15">
      <c r="A255" s="9">
        <v>237</v>
      </c>
      <c r="B255" s="10" t="s">
        <v>247</v>
      </c>
      <c r="C255" s="11" t="s">
        <v>10</v>
      </c>
      <c r="D255" s="50"/>
      <c r="E255" s="60">
        <v>7</v>
      </c>
      <c r="F255" s="60">
        <f t="shared" si="34"/>
        <v>7.35</v>
      </c>
      <c r="G255" s="14">
        <f t="shared" si="35"/>
        <v>0</v>
      </c>
      <c r="H255" s="100">
        <f t="shared" si="36"/>
        <v>0</v>
      </c>
      <c r="I255" s="1"/>
    </row>
    <row r="256" spans="1:9" ht="15">
      <c r="A256" s="3">
        <v>238</v>
      </c>
      <c r="B256" s="10" t="s">
        <v>248</v>
      </c>
      <c r="C256" s="11" t="s">
        <v>10</v>
      </c>
      <c r="D256" s="50"/>
      <c r="E256" s="60">
        <v>45</v>
      </c>
      <c r="F256" s="60">
        <f t="shared" si="34"/>
        <v>47.25</v>
      </c>
      <c r="G256" s="14">
        <f t="shared" si="35"/>
        <v>0</v>
      </c>
      <c r="H256" s="100">
        <f t="shared" si="36"/>
        <v>0</v>
      </c>
      <c r="I256" s="1"/>
    </row>
    <row r="257" spans="1:9" ht="15">
      <c r="A257" s="9">
        <v>239</v>
      </c>
      <c r="B257" s="10" t="s">
        <v>249</v>
      </c>
      <c r="C257" s="11" t="s">
        <v>10</v>
      </c>
      <c r="D257" s="50"/>
      <c r="E257" s="60">
        <v>12</v>
      </c>
      <c r="F257" s="60">
        <f t="shared" si="34"/>
        <v>12.6</v>
      </c>
      <c r="G257" s="14">
        <f t="shared" si="35"/>
        <v>0</v>
      </c>
      <c r="H257" s="100">
        <f t="shared" si="36"/>
        <v>0</v>
      </c>
      <c r="I257" s="1"/>
    </row>
    <row r="258" spans="1:9" ht="15">
      <c r="A258" s="3">
        <v>240</v>
      </c>
      <c r="B258" s="10" t="s">
        <v>250</v>
      </c>
      <c r="C258" s="11" t="s">
        <v>10</v>
      </c>
      <c r="D258" s="50"/>
      <c r="E258" s="60">
        <v>12</v>
      </c>
      <c r="F258" s="60">
        <f t="shared" si="34"/>
        <v>12.6</v>
      </c>
      <c r="G258" s="14">
        <f t="shared" si="35"/>
        <v>0</v>
      </c>
      <c r="H258" s="100">
        <f t="shared" si="36"/>
        <v>0</v>
      </c>
      <c r="I258" s="1"/>
    </row>
    <row r="259" spans="1:9" ht="15">
      <c r="A259" s="9">
        <v>241</v>
      </c>
      <c r="B259" s="30" t="s">
        <v>251</v>
      </c>
      <c r="C259" s="20" t="s">
        <v>10</v>
      </c>
      <c r="D259" s="59"/>
      <c r="E259" s="69">
        <v>5</v>
      </c>
      <c r="F259" s="60">
        <f t="shared" si="34"/>
        <v>5.25</v>
      </c>
      <c r="G259" s="14">
        <f t="shared" si="35"/>
        <v>0</v>
      </c>
      <c r="H259" s="100">
        <f t="shared" si="36"/>
        <v>0</v>
      </c>
      <c r="I259" s="1"/>
    </row>
    <row r="260" spans="1:9" ht="15">
      <c r="A260" s="3">
        <v>242</v>
      </c>
      <c r="B260" s="10" t="s">
        <v>252</v>
      </c>
      <c r="C260" s="11" t="s">
        <v>10</v>
      </c>
      <c r="D260" s="50"/>
      <c r="E260" s="60">
        <v>7</v>
      </c>
      <c r="F260" s="60">
        <f t="shared" si="34"/>
        <v>7.35</v>
      </c>
      <c r="G260" s="14">
        <f t="shared" si="35"/>
        <v>0</v>
      </c>
      <c r="H260" s="100">
        <f t="shared" si="36"/>
        <v>0</v>
      </c>
      <c r="I260" s="1"/>
    </row>
    <row r="261" spans="1:9" ht="15">
      <c r="A261" s="9">
        <v>243</v>
      </c>
      <c r="B261" s="10" t="s">
        <v>253</v>
      </c>
      <c r="C261" s="11" t="s">
        <v>10</v>
      </c>
      <c r="D261" s="50"/>
      <c r="E261" s="60">
        <v>8.5</v>
      </c>
      <c r="F261" s="60">
        <f t="shared" si="34"/>
        <v>8.925</v>
      </c>
      <c r="G261" s="14">
        <f t="shared" si="35"/>
        <v>0</v>
      </c>
      <c r="H261" s="100">
        <f t="shared" si="36"/>
        <v>0</v>
      </c>
      <c r="I261" s="1"/>
    </row>
    <row r="262" spans="1:9" ht="15">
      <c r="A262" s="3">
        <v>244</v>
      </c>
      <c r="B262" s="4" t="s">
        <v>254</v>
      </c>
      <c r="C262" s="5" t="s">
        <v>10</v>
      </c>
      <c r="D262" s="62"/>
      <c r="E262" s="7">
        <v>11</v>
      </c>
      <c r="F262" s="60">
        <f t="shared" si="34"/>
        <v>11.55</v>
      </c>
      <c r="G262" s="14">
        <f t="shared" si="35"/>
        <v>0</v>
      </c>
      <c r="H262" s="100">
        <f t="shared" si="36"/>
        <v>0</v>
      </c>
      <c r="I262" s="1"/>
    </row>
    <row r="263" spans="1:9" ht="15">
      <c r="A263" s="9">
        <v>245</v>
      </c>
      <c r="B263" s="10" t="s">
        <v>255</v>
      </c>
      <c r="C263" s="11" t="s">
        <v>10</v>
      </c>
      <c r="D263" s="50"/>
      <c r="E263" s="60">
        <v>10</v>
      </c>
      <c r="F263" s="60">
        <f t="shared" si="34"/>
        <v>10.5</v>
      </c>
      <c r="G263" s="14">
        <f t="shared" si="35"/>
        <v>0</v>
      </c>
      <c r="H263" s="100">
        <f t="shared" si="36"/>
        <v>0</v>
      </c>
      <c r="I263" s="1"/>
    </row>
    <row r="264" spans="1:9" ht="15">
      <c r="A264" s="3">
        <v>246</v>
      </c>
      <c r="B264" s="10" t="s">
        <v>256</v>
      </c>
      <c r="C264" s="11" t="s">
        <v>10</v>
      </c>
      <c r="D264" s="50"/>
      <c r="E264" s="60">
        <v>8.5</v>
      </c>
      <c r="F264" s="60">
        <f t="shared" si="34"/>
        <v>8.925</v>
      </c>
      <c r="G264" s="14">
        <f t="shared" si="35"/>
        <v>0</v>
      </c>
      <c r="H264" s="100">
        <f t="shared" si="36"/>
        <v>0</v>
      </c>
      <c r="I264" s="1"/>
    </row>
    <row r="265" spans="1:9" ht="15">
      <c r="A265" s="9">
        <v>247</v>
      </c>
      <c r="B265" s="10" t="s">
        <v>257</v>
      </c>
      <c r="C265" s="11" t="s">
        <v>10</v>
      </c>
      <c r="D265" s="50"/>
      <c r="E265" s="60">
        <v>15</v>
      </c>
      <c r="F265" s="60">
        <f t="shared" si="34"/>
        <v>15.75</v>
      </c>
      <c r="G265" s="14">
        <f t="shared" si="35"/>
        <v>0</v>
      </c>
      <c r="H265" s="100">
        <f t="shared" si="36"/>
        <v>0</v>
      </c>
      <c r="I265" s="1"/>
    </row>
    <row r="266" spans="1:9" ht="15">
      <c r="A266" s="3">
        <v>248</v>
      </c>
      <c r="B266" s="10" t="s">
        <v>258</v>
      </c>
      <c r="C266" s="11" t="s">
        <v>10</v>
      </c>
      <c r="D266" s="50"/>
      <c r="E266" s="60">
        <v>39.5</v>
      </c>
      <c r="F266" s="60">
        <f t="shared" si="34"/>
        <v>41.475</v>
      </c>
      <c r="G266" s="14">
        <f t="shared" si="35"/>
        <v>0</v>
      </c>
      <c r="H266" s="100">
        <f t="shared" si="36"/>
        <v>0</v>
      </c>
      <c r="I266" s="1"/>
    </row>
    <row r="267" spans="1:9" ht="15">
      <c r="A267" s="9">
        <v>249</v>
      </c>
      <c r="B267" s="10" t="s">
        <v>259</v>
      </c>
      <c r="C267" s="11" t="s">
        <v>10</v>
      </c>
      <c r="D267" s="50"/>
      <c r="E267" s="60">
        <v>9</v>
      </c>
      <c r="F267" s="60">
        <f t="shared" si="34"/>
        <v>9.45</v>
      </c>
      <c r="G267" s="14">
        <f t="shared" si="35"/>
        <v>0</v>
      </c>
      <c r="H267" s="100">
        <f t="shared" si="36"/>
        <v>0</v>
      </c>
      <c r="I267" s="1"/>
    </row>
    <row r="268" spans="1:9" ht="15">
      <c r="A268" s="3">
        <v>250</v>
      </c>
      <c r="B268" s="10" t="s">
        <v>260</v>
      </c>
      <c r="C268" s="11" t="s">
        <v>10</v>
      </c>
      <c r="D268" s="50"/>
      <c r="E268" s="60">
        <v>8</v>
      </c>
      <c r="F268" s="60">
        <f t="shared" si="34"/>
        <v>8.4</v>
      </c>
      <c r="G268" s="14">
        <f t="shared" si="35"/>
        <v>0</v>
      </c>
      <c r="H268" s="100">
        <f t="shared" si="36"/>
        <v>0</v>
      </c>
      <c r="I268" s="1"/>
    </row>
    <row r="269" spans="1:9" ht="15">
      <c r="A269" s="9">
        <v>251</v>
      </c>
      <c r="B269" s="10" t="s">
        <v>261</v>
      </c>
      <c r="C269" s="11" t="s">
        <v>10</v>
      </c>
      <c r="D269" s="50"/>
      <c r="E269" s="60">
        <v>4</v>
      </c>
      <c r="F269" s="60">
        <f t="shared" si="34"/>
        <v>4.2</v>
      </c>
      <c r="G269" s="14">
        <f t="shared" si="35"/>
        <v>0</v>
      </c>
      <c r="H269" s="100">
        <f t="shared" si="36"/>
        <v>0</v>
      </c>
      <c r="I269" s="1"/>
    </row>
    <row r="270" spans="1:9" ht="15">
      <c r="A270" s="3">
        <v>252</v>
      </c>
      <c r="B270" s="10" t="s">
        <v>262</v>
      </c>
      <c r="C270" s="11" t="s">
        <v>10</v>
      </c>
      <c r="D270" s="50"/>
      <c r="E270" s="60">
        <v>4</v>
      </c>
      <c r="F270" s="60">
        <f t="shared" si="34"/>
        <v>4.2</v>
      </c>
      <c r="G270" s="14">
        <f t="shared" si="35"/>
        <v>0</v>
      </c>
      <c r="H270" s="100">
        <f t="shared" si="36"/>
        <v>0</v>
      </c>
      <c r="I270" s="1"/>
    </row>
    <row r="271" spans="1:9" ht="15">
      <c r="A271" s="9">
        <v>253</v>
      </c>
      <c r="B271" s="10" t="s">
        <v>263</v>
      </c>
      <c r="C271" s="11" t="s">
        <v>10</v>
      </c>
      <c r="D271" s="50"/>
      <c r="E271" s="60">
        <v>15</v>
      </c>
      <c r="F271" s="60">
        <f t="shared" si="34"/>
        <v>15.75</v>
      </c>
      <c r="G271" s="14">
        <f t="shared" si="35"/>
        <v>0</v>
      </c>
      <c r="H271" s="100">
        <f t="shared" si="36"/>
        <v>0</v>
      </c>
      <c r="I271" s="1"/>
    </row>
    <row r="272" spans="1:9" ht="15">
      <c r="A272" s="9">
        <v>254</v>
      </c>
      <c r="B272" s="10" t="s">
        <v>264</v>
      </c>
      <c r="C272" s="11" t="s">
        <v>10</v>
      </c>
      <c r="D272" s="50"/>
      <c r="E272" s="60">
        <v>20</v>
      </c>
      <c r="F272" s="60">
        <f t="shared" si="34"/>
        <v>21</v>
      </c>
      <c r="G272" s="14">
        <f t="shared" si="35"/>
        <v>0</v>
      </c>
      <c r="H272" s="100">
        <f t="shared" si="36"/>
        <v>0</v>
      </c>
      <c r="I272" s="1"/>
    </row>
    <row r="273" spans="1:9" ht="15">
      <c r="A273" s="9">
        <v>255</v>
      </c>
      <c r="B273" s="10" t="s">
        <v>265</v>
      </c>
      <c r="C273" s="11" t="s">
        <v>10</v>
      </c>
      <c r="D273" s="50"/>
      <c r="E273" s="60">
        <v>95</v>
      </c>
      <c r="F273" s="60">
        <f t="shared" si="34"/>
        <v>99.75</v>
      </c>
      <c r="G273" s="14">
        <f t="shared" si="35"/>
        <v>0</v>
      </c>
      <c r="H273" s="100">
        <f t="shared" si="36"/>
        <v>0</v>
      </c>
      <c r="I273" s="1"/>
    </row>
    <row r="274" spans="1:9" ht="15">
      <c r="A274" s="3">
        <v>256</v>
      </c>
      <c r="B274" s="10" t="s">
        <v>266</v>
      </c>
      <c r="C274" s="11" t="s">
        <v>10</v>
      </c>
      <c r="D274" s="50"/>
      <c r="E274" s="60">
        <v>19</v>
      </c>
      <c r="F274" s="60">
        <f t="shared" si="34"/>
        <v>19.95</v>
      </c>
      <c r="G274" s="14">
        <f t="shared" si="35"/>
        <v>0</v>
      </c>
      <c r="H274" s="100">
        <f t="shared" si="36"/>
        <v>0</v>
      </c>
      <c r="I274" s="1"/>
    </row>
    <row r="275" spans="1:9" ht="15">
      <c r="A275" s="9">
        <v>257</v>
      </c>
      <c r="B275" s="10" t="s">
        <v>267</v>
      </c>
      <c r="C275" s="11" t="s">
        <v>10</v>
      </c>
      <c r="D275" s="50"/>
      <c r="E275" s="60">
        <v>22</v>
      </c>
      <c r="F275" s="60">
        <f t="shared" si="34"/>
        <v>23.1</v>
      </c>
      <c r="G275" s="14">
        <f t="shared" si="35"/>
        <v>0</v>
      </c>
      <c r="H275" s="100">
        <f t="shared" si="36"/>
        <v>0</v>
      </c>
      <c r="I275" s="1"/>
    </row>
    <row r="276" spans="1:9" ht="15">
      <c r="A276" s="3">
        <v>258</v>
      </c>
      <c r="B276" s="10" t="s">
        <v>268</v>
      </c>
      <c r="C276" s="11" t="s">
        <v>10</v>
      </c>
      <c r="D276" s="50"/>
      <c r="E276" s="60">
        <v>7</v>
      </c>
      <c r="F276" s="60">
        <f t="shared" si="34"/>
        <v>7.35</v>
      </c>
      <c r="G276" s="14">
        <f t="shared" si="35"/>
        <v>0</v>
      </c>
      <c r="H276" s="100">
        <f t="shared" si="36"/>
        <v>0</v>
      </c>
      <c r="I276" s="1"/>
    </row>
    <row r="277" spans="1:9" ht="15">
      <c r="A277" s="9">
        <v>259</v>
      </c>
      <c r="B277" s="10" t="s">
        <v>269</v>
      </c>
      <c r="C277" s="11" t="s">
        <v>10</v>
      </c>
      <c r="D277" s="50"/>
      <c r="E277" s="60">
        <v>8</v>
      </c>
      <c r="F277" s="60">
        <f t="shared" si="34"/>
        <v>8.4</v>
      </c>
      <c r="G277" s="14">
        <f t="shared" si="35"/>
        <v>0</v>
      </c>
      <c r="H277" s="100">
        <f t="shared" si="36"/>
        <v>0</v>
      </c>
      <c r="I277" s="1"/>
    </row>
    <row r="278" spans="1:9" ht="15">
      <c r="A278" s="3">
        <v>260</v>
      </c>
      <c r="B278" s="10" t="s">
        <v>270</v>
      </c>
      <c r="C278" s="11" t="s">
        <v>10</v>
      </c>
      <c r="D278" s="50"/>
      <c r="E278" s="60">
        <v>9</v>
      </c>
      <c r="F278" s="60">
        <f t="shared" si="34"/>
        <v>9.45</v>
      </c>
      <c r="G278" s="14">
        <f t="shared" si="35"/>
        <v>0</v>
      </c>
      <c r="H278" s="100">
        <f t="shared" si="36"/>
        <v>0</v>
      </c>
      <c r="I278" s="1"/>
    </row>
    <row r="279" spans="1:9" ht="15">
      <c r="A279" s="9">
        <v>261</v>
      </c>
      <c r="B279" s="10" t="s">
        <v>271</v>
      </c>
      <c r="C279" s="11" t="s">
        <v>10</v>
      </c>
      <c r="D279" s="50"/>
      <c r="E279" s="60">
        <v>10</v>
      </c>
      <c r="F279" s="60">
        <f t="shared" si="34"/>
        <v>10.5</v>
      </c>
      <c r="G279" s="14">
        <f t="shared" si="35"/>
        <v>0</v>
      </c>
      <c r="H279" s="100">
        <f t="shared" si="36"/>
        <v>0</v>
      </c>
      <c r="I279" s="1"/>
    </row>
    <row r="280" spans="1:9" ht="15">
      <c r="A280" s="3">
        <v>262</v>
      </c>
      <c r="B280" s="10" t="s">
        <v>272</v>
      </c>
      <c r="C280" s="11" t="s">
        <v>10</v>
      </c>
      <c r="D280" s="50"/>
      <c r="E280" s="60">
        <v>6</v>
      </c>
      <c r="F280" s="60">
        <f t="shared" si="34"/>
        <v>6.3</v>
      </c>
      <c r="G280" s="14">
        <f t="shared" si="35"/>
        <v>0</v>
      </c>
      <c r="H280" s="100">
        <f t="shared" si="36"/>
        <v>0</v>
      </c>
      <c r="I280" s="1"/>
    </row>
    <row r="281" spans="1:9" ht="15">
      <c r="A281" s="9">
        <v>263</v>
      </c>
      <c r="B281" s="10" t="s">
        <v>273</v>
      </c>
      <c r="C281" s="11" t="s">
        <v>221</v>
      </c>
      <c r="D281" s="50"/>
      <c r="E281" s="60">
        <v>9</v>
      </c>
      <c r="F281" s="60">
        <f t="shared" si="34"/>
        <v>9.45</v>
      </c>
      <c r="G281" s="14">
        <f t="shared" si="35"/>
        <v>0</v>
      </c>
      <c r="H281" s="100">
        <f t="shared" si="36"/>
        <v>0</v>
      </c>
      <c r="I281" s="1"/>
    </row>
    <row r="282" spans="1:9" ht="15">
      <c r="A282" s="3">
        <v>264</v>
      </c>
      <c r="B282" s="10" t="s">
        <v>274</v>
      </c>
      <c r="C282" s="11" t="s">
        <v>221</v>
      </c>
      <c r="D282" s="50"/>
      <c r="E282" s="60">
        <v>9</v>
      </c>
      <c r="F282" s="60">
        <f t="shared" si="34"/>
        <v>9.45</v>
      </c>
      <c r="G282" s="14">
        <f t="shared" si="35"/>
        <v>0</v>
      </c>
      <c r="H282" s="100">
        <f t="shared" si="36"/>
        <v>0</v>
      </c>
      <c r="I282" s="1"/>
    </row>
    <row r="283" spans="1:9" ht="15">
      <c r="A283" s="9">
        <v>265</v>
      </c>
      <c r="B283" s="10" t="s">
        <v>275</v>
      </c>
      <c r="C283" s="11" t="s">
        <v>10</v>
      </c>
      <c r="D283" s="50"/>
      <c r="E283" s="60">
        <v>4.2</v>
      </c>
      <c r="F283" s="60">
        <f t="shared" si="34"/>
        <v>4.41</v>
      </c>
      <c r="G283" s="14">
        <f t="shared" si="35"/>
        <v>0</v>
      </c>
      <c r="H283" s="100">
        <f t="shared" si="36"/>
        <v>0</v>
      </c>
      <c r="I283" s="1"/>
    </row>
    <row r="284" spans="1:9" ht="15">
      <c r="A284" s="3">
        <v>266</v>
      </c>
      <c r="B284" s="10" t="s">
        <v>276</v>
      </c>
      <c r="C284" s="11" t="s">
        <v>10</v>
      </c>
      <c r="D284" s="50"/>
      <c r="E284" s="60">
        <v>1.5</v>
      </c>
      <c r="F284" s="60">
        <f t="shared" si="34"/>
        <v>1.575</v>
      </c>
      <c r="G284" s="14">
        <f t="shared" si="35"/>
        <v>0</v>
      </c>
      <c r="H284" s="100">
        <f t="shared" si="36"/>
        <v>0</v>
      </c>
      <c r="I284" s="1"/>
    </row>
    <row r="285" spans="1:9" ht="15">
      <c r="A285" s="9">
        <v>267</v>
      </c>
      <c r="B285" s="10" t="s">
        <v>277</v>
      </c>
      <c r="C285" s="11" t="s">
        <v>10</v>
      </c>
      <c r="D285" s="50"/>
      <c r="E285" s="60">
        <v>15</v>
      </c>
      <c r="F285" s="60">
        <f t="shared" si="34"/>
        <v>15.75</v>
      </c>
      <c r="G285" s="14">
        <f t="shared" si="35"/>
        <v>0</v>
      </c>
      <c r="H285" s="100">
        <f t="shared" si="36"/>
        <v>0</v>
      </c>
      <c r="I285" s="1"/>
    </row>
    <row r="286" spans="1:9" ht="15">
      <c r="A286" s="3">
        <v>268</v>
      </c>
      <c r="B286" s="10" t="s">
        <v>278</v>
      </c>
      <c r="C286" s="11" t="s">
        <v>10</v>
      </c>
      <c r="D286" s="50"/>
      <c r="E286" s="60">
        <v>6.5</v>
      </c>
      <c r="F286" s="60">
        <f t="shared" si="34"/>
        <v>6.825</v>
      </c>
      <c r="G286" s="14">
        <f t="shared" si="35"/>
        <v>0</v>
      </c>
      <c r="H286" s="100">
        <f t="shared" si="36"/>
        <v>0</v>
      </c>
      <c r="I286" s="1"/>
    </row>
    <row r="287" spans="1:9" ht="15">
      <c r="A287" s="9">
        <v>269</v>
      </c>
      <c r="B287" s="10" t="s">
        <v>279</v>
      </c>
      <c r="C287" s="11" t="s">
        <v>10</v>
      </c>
      <c r="D287" s="50"/>
      <c r="E287" s="60">
        <v>6</v>
      </c>
      <c r="F287" s="60">
        <f t="shared" si="34"/>
        <v>6.3</v>
      </c>
      <c r="G287" s="14">
        <f t="shared" si="35"/>
        <v>0</v>
      </c>
      <c r="H287" s="100">
        <f t="shared" si="36"/>
        <v>0</v>
      </c>
      <c r="I287" s="1"/>
    </row>
    <row r="288" spans="1:9" ht="15">
      <c r="A288" s="9">
        <v>270</v>
      </c>
      <c r="B288" s="10" t="s">
        <v>280</v>
      </c>
      <c r="C288" s="11" t="s">
        <v>10</v>
      </c>
      <c r="D288" s="50"/>
      <c r="E288" s="60">
        <v>6.5</v>
      </c>
      <c r="F288" s="60">
        <f t="shared" si="34"/>
        <v>6.825</v>
      </c>
      <c r="G288" s="14">
        <f t="shared" si="35"/>
        <v>0</v>
      </c>
      <c r="H288" s="100">
        <f t="shared" si="36"/>
        <v>0</v>
      </c>
      <c r="I288" s="1"/>
    </row>
    <row r="289" spans="1:9" ht="30" customHeight="1">
      <c r="A289" s="9">
        <v>271</v>
      </c>
      <c r="B289" s="87" t="s">
        <v>281</v>
      </c>
      <c r="C289" s="11" t="s">
        <v>10</v>
      </c>
      <c r="D289" s="50"/>
      <c r="E289" s="60">
        <v>5</v>
      </c>
      <c r="F289" s="60">
        <f t="shared" si="34"/>
        <v>5.25</v>
      </c>
      <c r="G289" s="14">
        <f t="shared" si="35"/>
        <v>0</v>
      </c>
      <c r="H289" s="100">
        <f t="shared" si="36"/>
        <v>0</v>
      </c>
      <c r="I289" s="1"/>
    </row>
    <row r="290" spans="1:9" ht="15">
      <c r="A290" s="3">
        <v>272</v>
      </c>
      <c r="B290" s="10" t="s">
        <v>282</v>
      </c>
      <c r="C290" s="11" t="s">
        <v>10</v>
      </c>
      <c r="D290" s="50"/>
      <c r="E290" s="60">
        <v>6</v>
      </c>
      <c r="F290" s="60">
        <f t="shared" si="34"/>
        <v>6.3</v>
      </c>
      <c r="G290" s="14">
        <f t="shared" si="35"/>
        <v>0</v>
      </c>
      <c r="H290" s="100">
        <f t="shared" si="36"/>
        <v>0</v>
      </c>
      <c r="I290" s="1"/>
    </row>
    <row r="291" spans="1:9" ht="15.75">
      <c r="A291" s="9">
        <v>273</v>
      </c>
      <c r="B291" s="70" t="s">
        <v>283</v>
      </c>
      <c r="C291" s="5" t="s">
        <v>10</v>
      </c>
      <c r="D291" s="71"/>
      <c r="E291" s="47">
        <v>16</v>
      </c>
      <c r="F291" s="60">
        <f aca="true" t="shared" si="37" ref="F291:F331">SUM((E291*5%)+E291)</f>
        <v>16.8</v>
      </c>
      <c r="G291" s="14">
        <f aca="true" t="shared" si="38" ref="G291:G331">SUM(D291*F291)</f>
        <v>0</v>
      </c>
      <c r="H291" s="100">
        <f aca="true" t="shared" si="39" ref="H291:H332">SUM(G291*1.22)</f>
        <v>0</v>
      </c>
      <c r="I291" s="1"/>
    </row>
    <row r="292" spans="1:9" ht="15">
      <c r="A292" s="3">
        <v>274</v>
      </c>
      <c r="B292" s="4" t="s">
        <v>284</v>
      </c>
      <c r="C292" s="5" t="s">
        <v>10</v>
      </c>
      <c r="D292" s="71"/>
      <c r="E292" s="47">
        <v>14</v>
      </c>
      <c r="F292" s="60">
        <f t="shared" si="37"/>
        <v>14.7</v>
      </c>
      <c r="G292" s="14">
        <f t="shared" si="38"/>
        <v>0</v>
      </c>
      <c r="H292" s="100">
        <f t="shared" si="39"/>
        <v>0</v>
      </c>
      <c r="I292" s="1"/>
    </row>
    <row r="293" spans="1:9" ht="15">
      <c r="A293" s="9">
        <v>275</v>
      </c>
      <c r="B293" s="10" t="s">
        <v>285</v>
      </c>
      <c r="C293" s="11" t="s">
        <v>10</v>
      </c>
      <c r="D293" s="46"/>
      <c r="E293" s="47">
        <v>14</v>
      </c>
      <c r="F293" s="60">
        <f t="shared" si="37"/>
        <v>14.7</v>
      </c>
      <c r="G293" s="14">
        <f t="shared" si="38"/>
        <v>0</v>
      </c>
      <c r="H293" s="100">
        <f t="shared" si="39"/>
        <v>0</v>
      </c>
      <c r="I293" s="1"/>
    </row>
    <row r="294" spans="1:9" ht="15">
      <c r="A294" s="3">
        <v>276</v>
      </c>
      <c r="B294" s="10" t="s">
        <v>286</v>
      </c>
      <c r="C294" s="11" t="s">
        <v>10</v>
      </c>
      <c r="D294" s="46"/>
      <c r="E294" s="47">
        <v>15</v>
      </c>
      <c r="F294" s="60">
        <f t="shared" si="37"/>
        <v>15.75</v>
      </c>
      <c r="G294" s="14">
        <f t="shared" si="38"/>
        <v>0</v>
      </c>
      <c r="H294" s="100">
        <f t="shared" si="39"/>
        <v>0</v>
      </c>
      <c r="I294" s="1"/>
    </row>
    <row r="295" spans="1:9" ht="30">
      <c r="A295" s="9">
        <v>277</v>
      </c>
      <c r="B295" s="10" t="s">
        <v>287</v>
      </c>
      <c r="C295" s="11" t="s">
        <v>10</v>
      </c>
      <c r="D295" s="46"/>
      <c r="E295" s="47">
        <v>6.6</v>
      </c>
      <c r="F295" s="60">
        <f t="shared" si="37"/>
        <v>6.93</v>
      </c>
      <c r="G295" s="14">
        <f t="shared" si="38"/>
        <v>0</v>
      </c>
      <c r="H295" s="100">
        <f t="shared" si="39"/>
        <v>0</v>
      </c>
      <c r="I295" s="1"/>
    </row>
    <row r="296" spans="1:9" ht="30">
      <c r="A296" s="3">
        <v>278</v>
      </c>
      <c r="B296" s="10" t="s">
        <v>288</v>
      </c>
      <c r="C296" s="11" t="s">
        <v>10</v>
      </c>
      <c r="D296" s="46"/>
      <c r="E296" s="47">
        <v>1.4</v>
      </c>
      <c r="F296" s="60">
        <f t="shared" si="37"/>
        <v>1.47</v>
      </c>
      <c r="G296" s="14">
        <f t="shared" si="38"/>
        <v>0</v>
      </c>
      <c r="H296" s="100">
        <f t="shared" si="39"/>
        <v>0</v>
      </c>
      <c r="I296" s="1"/>
    </row>
    <row r="297" spans="1:9" ht="15">
      <c r="A297" s="9">
        <v>279</v>
      </c>
      <c r="B297" s="4" t="s">
        <v>289</v>
      </c>
      <c r="C297" s="5" t="s">
        <v>10</v>
      </c>
      <c r="D297" s="71"/>
      <c r="E297" s="68">
        <v>25</v>
      </c>
      <c r="F297" s="60">
        <f t="shared" si="37"/>
        <v>26.25</v>
      </c>
      <c r="G297" s="14">
        <f t="shared" si="38"/>
        <v>0</v>
      </c>
      <c r="H297" s="100">
        <f t="shared" si="39"/>
        <v>0</v>
      </c>
      <c r="I297" s="1"/>
    </row>
    <row r="298" spans="1:9" ht="15">
      <c r="A298" s="3">
        <v>280</v>
      </c>
      <c r="B298" s="10" t="s">
        <v>290</v>
      </c>
      <c r="C298" s="11" t="s">
        <v>10</v>
      </c>
      <c r="D298" s="46"/>
      <c r="E298" s="47">
        <v>29</v>
      </c>
      <c r="F298" s="60">
        <f t="shared" si="37"/>
        <v>30.45</v>
      </c>
      <c r="G298" s="14">
        <f t="shared" si="38"/>
        <v>0</v>
      </c>
      <c r="H298" s="100">
        <f t="shared" si="39"/>
        <v>0</v>
      </c>
      <c r="I298" s="1"/>
    </row>
    <row r="299" spans="1:9" ht="15">
      <c r="A299" s="9">
        <v>281</v>
      </c>
      <c r="B299" s="4" t="s">
        <v>291</v>
      </c>
      <c r="C299" s="5" t="s">
        <v>10</v>
      </c>
      <c r="D299" s="62"/>
      <c r="E299" s="7">
        <v>4</v>
      </c>
      <c r="F299" s="60">
        <f t="shared" si="37"/>
        <v>4.2</v>
      </c>
      <c r="G299" s="14">
        <f t="shared" si="38"/>
        <v>0</v>
      </c>
      <c r="H299" s="100">
        <f t="shared" si="39"/>
        <v>0</v>
      </c>
      <c r="I299" s="1"/>
    </row>
    <row r="300" spans="1:9" ht="15">
      <c r="A300" s="3">
        <v>282</v>
      </c>
      <c r="B300" s="10" t="s">
        <v>292</v>
      </c>
      <c r="C300" s="11" t="s">
        <v>10</v>
      </c>
      <c r="D300" s="50"/>
      <c r="E300" s="60">
        <v>5</v>
      </c>
      <c r="F300" s="60">
        <f t="shared" si="37"/>
        <v>5.25</v>
      </c>
      <c r="G300" s="14">
        <f t="shared" si="38"/>
        <v>0</v>
      </c>
      <c r="H300" s="100">
        <f t="shared" si="39"/>
        <v>0</v>
      </c>
      <c r="I300" s="1"/>
    </row>
    <row r="301" spans="1:9" ht="15">
      <c r="A301" s="9">
        <v>283</v>
      </c>
      <c r="B301" s="10" t="s">
        <v>293</v>
      </c>
      <c r="C301" s="11" t="s">
        <v>10</v>
      </c>
      <c r="D301" s="50"/>
      <c r="E301" s="60">
        <v>4</v>
      </c>
      <c r="F301" s="60">
        <f t="shared" si="37"/>
        <v>4.2</v>
      </c>
      <c r="G301" s="14">
        <f t="shared" si="38"/>
        <v>0</v>
      </c>
      <c r="H301" s="100">
        <f t="shared" si="39"/>
        <v>0</v>
      </c>
      <c r="I301" s="1"/>
    </row>
    <row r="302" spans="1:9" ht="15">
      <c r="A302" s="3">
        <v>284</v>
      </c>
      <c r="B302" s="10" t="s">
        <v>294</v>
      </c>
      <c r="C302" s="11" t="s">
        <v>10</v>
      </c>
      <c r="D302" s="50"/>
      <c r="E302" s="60">
        <v>10</v>
      </c>
      <c r="F302" s="60">
        <f t="shared" si="37"/>
        <v>10.5</v>
      </c>
      <c r="G302" s="14">
        <f t="shared" si="38"/>
        <v>0</v>
      </c>
      <c r="H302" s="100">
        <f t="shared" si="39"/>
        <v>0</v>
      </c>
      <c r="I302" s="1"/>
    </row>
    <row r="303" spans="1:9" ht="15">
      <c r="A303" s="9">
        <v>285</v>
      </c>
      <c r="B303" s="72" t="s">
        <v>295</v>
      </c>
      <c r="C303" s="20" t="s">
        <v>10</v>
      </c>
      <c r="D303" s="50"/>
      <c r="E303" s="60">
        <v>4</v>
      </c>
      <c r="F303" s="60">
        <f t="shared" si="37"/>
        <v>4.2</v>
      </c>
      <c r="G303" s="14">
        <f t="shared" si="38"/>
        <v>0</v>
      </c>
      <c r="H303" s="100">
        <f t="shared" si="39"/>
        <v>0</v>
      </c>
      <c r="I303" s="1"/>
    </row>
    <row r="304" spans="1:9" ht="15">
      <c r="A304" s="3">
        <v>286</v>
      </c>
      <c r="B304" s="72" t="s">
        <v>296</v>
      </c>
      <c r="C304" s="20" t="s">
        <v>10</v>
      </c>
      <c r="D304" s="46"/>
      <c r="E304" s="47">
        <v>20</v>
      </c>
      <c r="F304" s="60">
        <f t="shared" si="37"/>
        <v>21</v>
      </c>
      <c r="G304" s="14">
        <f t="shared" si="38"/>
        <v>0</v>
      </c>
      <c r="H304" s="100">
        <f t="shared" si="39"/>
        <v>0</v>
      </c>
      <c r="I304" s="1"/>
    </row>
    <row r="305" spans="1:9" ht="15">
      <c r="A305" s="9">
        <v>287</v>
      </c>
      <c r="B305" s="72" t="s">
        <v>297</v>
      </c>
      <c r="C305" s="20" t="s">
        <v>10</v>
      </c>
      <c r="D305" s="50"/>
      <c r="E305" s="60">
        <v>2</v>
      </c>
      <c r="F305" s="60">
        <f t="shared" si="37"/>
        <v>2.1</v>
      </c>
      <c r="G305" s="14">
        <f t="shared" si="38"/>
        <v>0</v>
      </c>
      <c r="H305" s="100">
        <f t="shared" si="39"/>
        <v>0</v>
      </c>
      <c r="I305" s="1"/>
    </row>
    <row r="306" spans="1:9" ht="15">
      <c r="A306" s="3">
        <v>288</v>
      </c>
      <c r="B306" s="72" t="s">
        <v>298</v>
      </c>
      <c r="C306" s="20" t="s">
        <v>10</v>
      </c>
      <c r="D306" s="50"/>
      <c r="E306" s="60">
        <v>6</v>
      </c>
      <c r="F306" s="60">
        <f t="shared" si="37"/>
        <v>6.3</v>
      </c>
      <c r="G306" s="14">
        <f t="shared" si="38"/>
        <v>0</v>
      </c>
      <c r="H306" s="100">
        <f t="shared" si="39"/>
        <v>0</v>
      </c>
      <c r="I306" s="1"/>
    </row>
    <row r="307" spans="1:9" ht="15">
      <c r="A307" s="9">
        <v>289</v>
      </c>
      <c r="B307" s="72" t="s">
        <v>299</v>
      </c>
      <c r="C307" s="20" t="s">
        <v>10</v>
      </c>
      <c r="D307" s="50"/>
      <c r="E307" s="60">
        <v>4</v>
      </c>
      <c r="F307" s="60">
        <f t="shared" si="37"/>
        <v>4.2</v>
      </c>
      <c r="G307" s="14">
        <f t="shared" si="38"/>
        <v>0</v>
      </c>
      <c r="H307" s="100">
        <f t="shared" si="39"/>
        <v>0</v>
      </c>
      <c r="I307" s="1"/>
    </row>
    <row r="308" spans="1:9" ht="15">
      <c r="A308" s="3">
        <v>290</v>
      </c>
      <c r="B308" s="72" t="s">
        <v>300</v>
      </c>
      <c r="C308" s="20" t="s">
        <v>10</v>
      </c>
      <c r="D308" s="73"/>
      <c r="E308" s="74">
        <v>2</v>
      </c>
      <c r="F308" s="60">
        <f t="shared" si="37"/>
        <v>2.1</v>
      </c>
      <c r="G308" s="14">
        <f t="shared" si="38"/>
        <v>0</v>
      </c>
      <c r="H308" s="100">
        <f t="shared" si="39"/>
        <v>0</v>
      </c>
      <c r="I308" s="1"/>
    </row>
    <row r="309" spans="1:9" ht="15">
      <c r="A309" s="9">
        <v>291</v>
      </c>
      <c r="B309" s="10" t="s">
        <v>301</v>
      </c>
      <c r="C309" s="11" t="s">
        <v>10</v>
      </c>
      <c r="D309" s="46"/>
      <c r="E309" s="47">
        <v>4</v>
      </c>
      <c r="F309" s="60">
        <f t="shared" si="37"/>
        <v>4.2</v>
      </c>
      <c r="G309" s="14">
        <f t="shared" si="38"/>
        <v>0</v>
      </c>
      <c r="H309" s="100">
        <f t="shared" si="39"/>
        <v>0</v>
      </c>
      <c r="I309" s="1"/>
    </row>
    <row r="310" spans="1:9" ht="15">
      <c r="A310" s="3">
        <v>292</v>
      </c>
      <c r="B310" s="32" t="s">
        <v>302</v>
      </c>
      <c r="C310" s="11" t="s">
        <v>10</v>
      </c>
      <c r="D310" s="46"/>
      <c r="E310" s="47">
        <v>10</v>
      </c>
      <c r="F310" s="60">
        <f t="shared" si="37"/>
        <v>10.5</v>
      </c>
      <c r="G310" s="14">
        <f t="shared" si="38"/>
        <v>0</v>
      </c>
      <c r="H310" s="100">
        <f t="shared" si="39"/>
        <v>0</v>
      </c>
      <c r="I310" s="1"/>
    </row>
    <row r="311" spans="1:9" ht="15">
      <c r="A311" s="9">
        <v>293</v>
      </c>
      <c r="B311" s="32" t="s">
        <v>303</v>
      </c>
      <c r="C311" s="11" t="s">
        <v>10</v>
      </c>
      <c r="D311" s="46"/>
      <c r="E311" s="47">
        <v>20</v>
      </c>
      <c r="F311" s="60">
        <f t="shared" si="37"/>
        <v>21</v>
      </c>
      <c r="G311" s="14">
        <f t="shared" si="38"/>
        <v>0</v>
      </c>
      <c r="H311" s="100">
        <f t="shared" si="39"/>
        <v>0</v>
      </c>
      <c r="I311" s="1"/>
    </row>
    <row r="312" spans="1:9" ht="15">
      <c r="A312" s="9">
        <v>294</v>
      </c>
      <c r="B312" s="10" t="s">
        <v>304</v>
      </c>
      <c r="C312" s="11" t="s">
        <v>10</v>
      </c>
      <c r="D312" s="46"/>
      <c r="E312" s="47">
        <v>2</v>
      </c>
      <c r="F312" s="60">
        <f t="shared" si="37"/>
        <v>2.1</v>
      </c>
      <c r="G312" s="14">
        <f t="shared" si="38"/>
        <v>0</v>
      </c>
      <c r="H312" s="100">
        <f t="shared" si="39"/>
        <v>0</v>
      </c>
      <c r="I312" s="1"/>
    </row>
    <row r="313" spans="1:9" ht="30">
      <c r="A313" s="9">
        <v>295</v>
      </c>
      <c r="B313" s="10" t="s">
        <v>305</v>
      </c>
      <c r="C313" s="20" t="s">
        <v>10</v>
      </c>
      <c r="D313" s="46"/>
      <c r="E313" s="47">
        <v>15</v>
      </c>
      <c r="F313" s="60">
        <f t="shared" si="37"/>
        <v>15.75</v>
      </c>
      <c r="G313" s="14">
        <f t="shared" si="38"/>
        <v>0</v>
      </c>
      <c r="H313" s="100">
        <f t="shared" si="39"/>
        <v>0</v>
      </c>
      <c r="I313" s="1"/>
    </row>
    <row r="314" spans="1:9" ht="15">
      <c r="A314" s="3">
        <v>296</v>
      </c>
      <c r="B314" s="10" t="s">
        <v>306</v>
      </c>
      <c r="C314" s="20" t="s">
        <v>10</v>
      </c>
      <c r="D314" s="46"/>
      <c r="E314" s="47">
        <v>10</v>
      </c>
      <c r="F314" s="60">
        <f t="shared" si="37"/>
        <v>10.5</v>
      </c>
      <c r="G314" s="14">
        <f t="shared" si="38"/>
        <v>0</v>
      </c>
      <c r="H314" s="100">
        <f t="shared" si="39"/>
        <v>0</v>
      </c>
      <c r="I314" s="1"/>
    </row>
    <row r="315" spans="1:9" ht="15">
      <c r="A315" s="9">
        <v>297</v>
      </c>
      <c r="B315" s="10" t="s">
        <v>307</v>
      </c>
      <c r="C315" s="20" t="s">
        <v>10</v>
      </c>
      <c r="D315" s="75"/>
      <c r="E315" s="76">
        <v>2</v>
      </c>
      <c r="F315" s="60">
        <f t="shared" si="37"/>
        <v>2.1</v>
      </c>
      <c r="G315" s="14">
        <f t="shared" si="38"/>
        <v>0</v>
      </c>
      <c r="H315" s="100">
        <f t="shared" si="39"/>
        <v>0</v>
      </c>
      <c r="I315" s="1"/>
    </row>
    <row r="316" spans="1:9" ht="15">
      <c r="A316" s="3">
        <v>298</v>
      </c>
      <c r="B316" s="10" t="s">
        <v>308</v>
      </c>
      <c r="C316" s="20" t="s">
        <v>10</v>
      </c>
      <c r="D316" s="46"/>
      <c r="E316" s="47">
        <v>2</v>
      </c>
      <c r="F316" s="60">
        <f t="shared" si="37"/>
        <v>2.1</v>
      </c>
      <c r="G316" s="14">
        <f t="shared" si="38"/>
        <v>0</v>
      </c>
      <c r="H316" s="100">
        <f t="shared" si="39"/>
        <v>0</v>
      </c>
      <c r="I316" s="1"/>
    </row>
    <row r="317" spans="1:9" ht="15">
      <c r="A317" s="9">
        <v>299</v>
      </c>
      <c r="B317" s="10" t="s">
        <v>309</v>
      </c>
      <c r="C317" s="20" t="s">
        <v>10</v>
      </c>
      <c r="D317" s="46"/>
      <c r="E317" s="47">
        <v>2</v>
      </c>
      <c r="F317" s="60">
        <f t="shared" si="37"/>
        <v>2.1</v>
      </c>
      <c r="G317" s="14">
        <f t="shared" si="38"/>
        <v>0</v>
      </c>
      <c r="H317" s="100">
        <f t="shared" si="39"/>
        <v>0</v>
      </c>
      <c r="I317" s="1"/>
    </row>
    <row r="318" spans="1:9" ht="15">
      <c r="A318" s="3">
        <v>300</v>
      </c>
      <c r="B318" s="10" t="s">
        <v>310</v>
      </c>
      <c r="C318" s="20" t="s">
        <v>10</v>
      </c>
      <c r="D318" s="75"/>
      <c r="E318" s="76">
        <v>5</v>
      </c>
      <c r="F318" s="60">
        <f t="shared" si="37"/>
        <v>5.25</v>
      </c>
      <c r="G318" s="14">
        <f t="shared" si="38"/>
        <v>0</v>
      </c>
      <c r="H318" s="100">
        <f t="shared" si="39"/>
        <v>0</v>
      </c>
      <c r="I318" s="1"/>
    </row>
    <row r="319" spans="1:9" ht="15">
      <c r="A319" s="9">
        <v>301</v>
      </c>
      <c r="B319" s="10" t="s">
        <v>311</v>
      </c>
      <c r="C319" s="20" t="s">
        <v>10</v>
      </c>
      <c r="D319" s="75"/>
      <c r="E319" s="76">
        <v>4</v>
      </c>
      <c r="F319" s="60">
        <f t="shared" si="37"/>
        <v>4.2</v>
      </c>
      <c r="G319" s="14">
        <f t="shared" si="38"/>
        <v>0</v>
      </c>
      <c r="H319" s="100">
        <f t="shared" si="39"/>
        <v>0</v>
      </c>
      <c r="I319" s="1"/>
    </row>
    <row r="320" spans="1:9" ht="15">
      <c r="A320" s="3">
        <v>302</v>
      </c>
      <c r="B320" s="10" t="s">
        <v>312</v>
      </c>
      <c r="C320" s="20" t="s">
        <v>10</v>
      </c>
      <c r="D320" s="75"/>
      <c r="E320" s="76">
        <v>4</v>
      </c>
      <c r="F320" s="60">
        <f t="shared" si="37"/>
        <v>4.2</v>
      </c>
      <c r="G320" s="14">
        <f t="shared" si="38"/>
        <v>0</v>
      </c>
      <c r="H320" s="100">
        <f t="shared" si="39"/>
        <v>0</v>
      </c>
      <c r="I320" s="1"/>
    </row>
    <row r="321" spans="1:9" ht="15">
      <c r="A321" s="9">
        <v>303</v>
      </c>
      <c r="B321" s="10" t="s">
        <v>313</v>
      </c>
      <c r="C321" s="20" t="s">
        <v>10</v>
      </c>
      <c r="D321" s="75"/>
      <c r="E321" s="76">
        <v>2</v>
      </c>
      <c r="F321" s="60">
        <f t="shared" si="37"/>
        <v>2.1</v>
      </c>
      <c r="G321" s="14">
        <f t="shared" si="38"/>
        <v>0</v>
      </c>
      <c r="H321" s="100">
        <f t="shared" si="39"/>
        <v>0</v>
      </c>
      <c r="I321" s="1"/>
    </row>
    <row r="322" spans="1:9" ht="15">
      <c r="A322" s="3">
        <v>304</v>
      </c>
      <c r="B322" s="10" t="s">
        <v>314</v>
      </c>
      <c r="C322" s="20" t="s">
        <v>10</v>
      </c>
      <c r="D322" s="75"/>
      <c r="E322" s="76">
        <v>2</v>
      </c>
      <c r="F322" s="60">
        <f t="shared" si="37"/>
        <v>2.1</v>
      </c>
      <c r="G322" s="14">
        <f t="shared" si="38"/>
        <v>0</v>
      </c>
      <c r="H322" s="100">
        <f t="shared" si="39"/>
        <v>0</v>
      </c>
      <c r="I322" s="1"/>
    </row>
    <row r="323" spans="1:9" ht="15">
      <c r="A323" s="9">
        <v>305</v>
      </c>
      <c r="B323" s="77" t="s">
        <v>315</v>
      </c>
      <c r="C323" s="20" t="s">
        <v>10</v>
      </c>
      <c r="D323" s="46"/>
      <c r="E323" s="47">
        <v>5</v>
      </c>
      <c r="F323" s="60">
        <f t="shared" si="37"/>
        <v>5.25</v>
      </c>
      <c r="G323" s="14">
        <f t="shared" si="38"/>
        <v>0</v>
      </c>
      <c r="H323" s="100">
        <f t="shared" si="39"/>
        <v>0</v>
      </c>
      <c r="I323" s="1"/>
    </row>
    <row r="324" spans="1:9" ht="15">
      <c r="A324" s="3">
        <v>306</v>
      </c>
      <c r="B324" s="10" t="s">
        <v>316</v>
      </c>
      <c r="C324" s="20" t="s">
        <v>23</v>
      </c>
      <c r="D324" s="46"/>
      <c r="E324" s="47">
        <v>2.3</v>
      </c>
      <c r="F324" s="60">
        <f t="shared" si="37"/>
        <v>2.415</v>
      </c>
      <c r="G324" s="14">
        <f t="shared" si="38"/>
        <v>0</v>
      </c>
      <c r="H324" s="100">
        <f t="shared" si="39"/>
        <v>0</v>
      </c>
      <c r="I324" s="1"/>
    </row>
    <row r="325" spans="1:9" ht="15">
      <c r="A325" s="9">
        <v>307</v>
      </c>
      <c r="B325" s="10" t="s">
        <v>317</v>
      </c>
      <c r="C325" s="20" t="s">
        <v>23</v>
      </c>
      <c r="D325" s="46"/>
      <c r="E325" s="47">
        <v>3</v>
      </c>
      <c r="F325" s="60">
        <f t="shared" si="37"/>
        <v>3.15</v>
      </c>
      <c r="G325" s="14">
        <f t="shared" si="38"/>
        <v>0</v>
      </c>
      <c r="H325" s="100">
        <f t="shared" si="39"/>
        <v>0</v>
      </c>
      <c r="I325" s="1"/>
    </row>
    <row r="326" spans="1:9" ht="15">
      <c r="A326" s="3">
        <v>308</v>
      </c>
      <c r="B326" s="72" t="s">
        <v>318</v>
      </c>
      <c r="C326" s="20" t="s">
        <v>10</v>
      </c>
      <c r="D326" s="46"/>
      <c r="E326" s="47">
        <v>20</v>
      </c>
      <c r="F326" s="60">
        <f t="shared" si="37"/>
        <v>21</v>
      </c>
      <c r="G326" s="14">
        <f t="shared" si="38"/>
        <v>0</v>
      </c>
      <c r="H326" s="100">
        <f t="shared" si="39"/>
        <v>0</v>
      </c>
      <c r="I326" s="1"/>
    </row>
    <row r="327" spans="1:9" ht="15">
      <c r="A327" s="9">
        <v>309</v>
      </c>
      <c r="B327" s="10" t="s">
        <v>319</v>
      </c>
      <c r="C327" s="11" t="s">
        <v>10</v>
      </c>
      <c r="D327" s="46"/>
      <c r="E327" s="47">
        <v>25</v>
      </c>
      <c r="F327" s="60">
        <f t="shared" si="37"/>
        <v>26.25</v>
      </c>
      <c r="G327" s="14">
        <f t="shared" si="38"/>
        <v>0</v>
      </c>
      <c r="H327" s="100">
        <f t="shared" si="39"/>
        <v>0</v>
      </c>
      <c r="I327" s="1"/>
    </row>
    <row r="328" spans="1:9" ht="15">
      <c r="A328" s="3">
        <v>310</v>
      </c>
      <c r="B328" s="10" t="s">
        <v>320</v>
      </c>
      <c r="C328" s="11" t="s">
        <v>10</v>
      </c>
      <c r="D328" s="46"/>
      <c r="E328" s="47">
        <v>14</v>
      </c>
      <c r="F328" s="60">
        <f t="shared" si="37"/>
        <v>14.7</v>
      </c>
      <c r="G328" s="14">
        <f t="shared" si="38"/>
        <v>0</v>
      </c>
      <c r="H328" s="100">
        <f t="shared" si="39"/>
        <v>0</v>
      </c>
      <c r="I328" s="1"/>
    </row>
    <row r="329" spans="1:9" ht="15">
      <c r="A329" s="9">
        <v>311</v>
      </c>
      <c r="B329" s="32" t="s">
        <v>321</v>
      </c>
      <c r="C329" s="20" t="s">
        <v>10</v>
      </c>
      <c r="D329" s="46"/>
      <c r="E329" s="47">
        <v>50</v>
      </c>
      <c r="F329" s="60">
        <f t="shared" si="37"/>
        <v>52.5</v>
      </c>
      <c r="G329" s="14">
        <f t="shared" si="38"/>
        <v>0</v>
      </c>
      <c r="H329" s="100">
        <f t="shared" si="39"/>
        <v>0</v>
      </c>
      <c r="I329" s="1"/>
    </row>
    <row r="330" spans="1:9" ht="15">
      <c r="A330" s="3">
        <v>312</v>
      </c>
      <c r="B330" s="78" t="s">
        <v>322</v>
      </c>
      <c r="C330" s="20" t="s">
        <v>10</v>
      </c>
      <c r="D330" s="46"/>
      <c r="E330" s="47">
        <v>4.8</v>
      </c>
      <c r="F330" s="60">
        <f t="shared" si="37"/>
        <v>5.04</v>
      </c>
      <c r="G330" s="14">
        <f t="shared" si="38"/>
        <v>0</v>
      </c>
      <c r="H330" s="100">
        <f t="shared" si="39"/>
        <v>0</v>
      </c>
      <c r="I330" s="1"/>
    </row>
    <row r="331" spans="1:9" ht="15.75" thickBot="1">
      <c r="A331" s="79">
        <v>313</v>
      </c>
      <c r="B331" s="80" t="s">
        <v>323</v>
      </c>
      <c r="C331" s="81" t="s">
        <v>10</v>
      </c>
      <c r="D331" s="82"/>
      <c r="E331" s="83">
        <v>0.55</v>
      </c>
      <c r="F331" s="69">
        <f t="shared" si="37"/>
        <v>0.5775</v>
      </c>
      <c r="G331" s="22">
        <f t="shared" si="38"/>
        <v>0</v>
      </c>
      <c r="H331" s="102">
        <f t="shared" si="39"/>
        <v>0</v>
      </c>
      <c r="I331" s="1"/>
    </row>
    <row r="332" spans="1:9" ht="16.5" thickBot="1">
      <c r="A332" s="84"/>
      <c r="B332" s="84"/>
      <c r="C332" s="84"/>
      <c r="D332" s="84"/>
      <c r="E332" s="85"/>
      <c r="F332" s="103" t="s">
        <v>346</v>
      </c>
      <c r="G332" s="103">
        <f>SUM(G6:G20)+SUM(G22:G40)+SUM(G42:G53)+SUM(G55:G67)+SUM(G69:G87)+SUM(G89:G119)+SUM(G121:G145)+SUM(G147:G164)+SUM(G166:G190)+SUM(G192:G194)+SUM(G196:G215)+SUM(G217:G222)+SUM(G224:G331)</f>
        <v>0</v>
      </c>
      <c r="H332" s="104">
        <f t="shared" si="39"/>
        <v>0</v>
      </c>
      <c r="I332" s="1"/>
    </row>
    <row r="333" ht="18.75" customHeight="1"/>
    <row r="334" ht="15.75">
      <c r="A334" s="86"/>
    </row>
  </sheetData>
  <sheetProtection/>
  <mergeCells count="15">
    <mergeCell ref="A216:H216"/>
    <mergeCell ref="A223:H223"/>
    <mergeCell ref="A88:H88"/>
    <mergeCell ref="A120:H120"/>
    <mergeCell ref="A146:H146"/>
    <mergeCell ref="A165:H165"/>
    <mergeCell ref="A191:H191"/>
    <mergeCell ref="A195:H195"/>
    <mergeCell ref="A41:H41"/>
    <mergeCell ref="A54:H54"/>
    <mergeCell ref="A68:H68"/>
    <mergeCell ref="A1:G1"/>
    <mergeCell ref="G27:G28"/>
    <mergeCell ref="A5:H5"/>
    <mergeCell ref="A21:H21"/>
  </mergeCells>
  <printOptions horizontalCentered="1" verticalCentered="1"/>
  <pageMargins left="0.27" right="0.19652777777777777" top="0.32" bottom="0.18" header="0.15763888888888888" footer="0.23"/>
  <pageSetup horizontalDpi="300" verticalDpi="300" orientation="landscape" paperSize="9" scale="80" r:id="rId1"/>
  <headerFooter alignWithMargins="0">
    <oddHeader xml:space="preserve">&amp;RZałącznik nr 1 do Pisma Okólnego nr 7/2010 z dnia  27.05.2010 r.  
                  </oddHeader>
  </headerFooter>
  <rowBreaks count="9" manualBreakCount="9">
    <brk id="24" max="7" man="1"/>
    <brk id="50" max="7" man="1"/>
    <brk id="85" max="7" man="1"/>
    <brk id="114" max="7" man="1"/>
    <brk id="148" max="7" man="1"/>
    <brk id="185" max="7" man="1"/>
    <brk id="227" max="7" man="1"/>
    <brk id="272" max="7" man="1"/>
    <brk id="31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Niedźwiecka</dc:creator>
  <cp:keywords/>
  <dc:description/>
  <cp:lastModifiedBy>AKADEMIA ROLNICZA</cp:lastModifiedBy>
  <cp:lastPrinted>2010-05-27T12:00:23Z</cp:lastPrinted>
  <dcterms:created xsi:type="dcterms:W3CDTF">2009-10-19T09:35:57Z</dcterms:created>
  <dcterms:modified xsi:type="dcterms:W3CDTF">2010-05-27T12:01:54Z</dcterms:modified>
  <cp:category/>
  <cp:version/>
  <cp:contentType/>
  <cp:contentStatus/>
</cp:coreProperties>
</file>